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0" r:id="rId1"/>
    <sheet name="Sheet2"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<sst xmlns="http://schemas.openxmlformats.org/spreadsheetml/2006/main" count="972" uniqueCount="294">
  <si>
    <t>附件1</t>
  </si>
  <si>
    <t>新增疝、甲乳类医疗服务价格项目</t>
  </si>
  <si>
    <t>序号</t>
  </si>
  <si>
    <t>新项目编码</t>
  </si>
  <si>
    <t>新项目名称</t>
  </si>
  <si>
    <t>服务产出</t>
  </si>
  <si>
    <t>价格构成</t>
  </si>
  <si>
    <t>加收项</t>
  </si>
  <si>
    <t>扩展项</t>
  </si>
  <si>
    <t>新计价单位</t>
  </si>
  <si>
    <t>计价说明</t>
  </si>
  <si>
    <t>省级价格</t>
  </si>
  <si>
    <t>三级拟定价格（元）</t>
  </si>
  <si>
    <t>二级拟定价格（元）</t>
  </si>
  <si>
    <t>一级拟定价格（元）</t>
  </si>
  <si>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</si>
  <si>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</si>
  <si>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</si>
  <si>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</si>
  <si>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次</t>
  </si>
  <si>
    <t>如出现“复杂疝修补费”所称复杂情况，按“复杂疝修补费”收取。</t>
  </si>
  <si>
    <t>13310001230001</t>
  </si>
  <si>
    <t>食管裂孔疝修补费-儿童（加收）</t>
  </si>
  <si>
    <t>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</si>
  <si>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</si>
  <si>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</si>
  <si>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</si>
  <si>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t>01腰疝修补</t>
  </si>
  <si>
    <t>013310001240100</t>
  </si>
  <si>
    <t>腹壁疝修补费—腰疝修补(扩展)</t>
  </si>
  <si>
    <t>013310001240001</t>
  </si>
  <si>
    <t>腹壁疝修补费-儿童（加收）</t>
  </si>
  <si>
    <t>013310001250000</t>
  </si>
  <si>
    <t>腹股沟疝修补费</t>
  </si>
  <si>
    <t>通过手术对腹股沟疝进行修补。</t>
  </si>
  <si>
    <t>所定价格涵盖手术计划、术区准备、消毒、切开、探查、分离、还纳、修补/结扎、引流、冲洗、止血、缝合、处理用物等步骤所需的人力资源和基本物质资源消耗。</t>
  </si>
  <si>
    <t>单侧</t>
  </si>
  <si>
    <t>013310001250001</t>
  </si>
  <si>
    <t>腹股沟疝修补费-儿童
（加收）</t>
  </si>
  <si>
    <t>013310001260000</t>
  </si>
  <si>
    <t>盆底疝修补费</t>
  </si>
  <si>
    <t>通过手术对会阴疝、坐骨孔疝、闭孔疝等盆底疝进行修补。</t>
  </si>
  <si>
    <t>013310001260001</t>
  </si>
  <si>
    <t>盆底疝修补费-儿童（加收）</t>
  </si>
  <si>
    <t>013310001270000</t>
  </si>
  <si>
    <t>造口旁疝修补费</t>
  </si>
  <si>
    <t>通过手术对造口旁疝进行修补。</t>
  </si>
  <si>
    <t>013310001270001</t>
  </si>
  <si>
    <t>造口旁疝修补费-儿童（加收）</t>
  </si>
  <si>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</si>
  <si>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</si>
  <si>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</si>
  <si>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</si>
  <si>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t>1.本项目中的“腹内疝”指：系膜裂孔疝、网膜裂孔疝、腹膜隐窝疝等。
2.如出现“复杂疝修补费”所称复杂情况，按“复杂疝修补费”收取。</t>
  </si>
  <si>
    <t>013310001280001</t>
  </si>
  <si>
    <t>腹内疝修补费-儿童（加收）</t>
  </si>
  <si>
    <t>013310001290000</t>
  </si>
  <si>
    <t>复杂疝修补费</t>
  </si>
  <si>
    <t>通过手术对各类疝的复杂情况进行修补。</t>
  </si>
  <si>
    <t>本项目中的“复杂”指：“巨大疝（疝环大于12cm以上）、嵌顿、坏死、合并腹水、复发疝、多发疝、边缘性腹壁疝”的疝修补。</t>
  </si>
  <si>
    <t>013310001290001</t>
  </si>
  <si>
    <t>复杂疝修补费-儿童（加收）</t>
  </si>
  <si>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</si>
  <si>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</si>
  <si>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</si>
  <si>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</si>
  <si>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</si>
  <si>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t>腹壁缺损修复费-儿童（加收）</t>
  </si>
  <si>
    <t>013310001310000</t>
  </si>
  <si>
    <t>腹壁病变切除费</t>
  </si>
  <si>
    <t>通过手术切除腹壁病变。</t>
  </si>
  <si>
    <t>所定价格涵盖手术计划、术区准备、消毒、切开、探查、分离、切除、冲洗、止血、引流、缝合、处理用物等步骤所需的人力资源和基本物质资源消耗。</t>
  </si>
  <si>
    <t>01恶性肿瘤切除
11多病变切除</t>
  </si>
  <si>
    <t>013310001310011</t>
  </si>
  <si>
    <t>腹壁病变切除费—恶性肿瘤切除（加收）</t>
  </si>
  <si>
    <t>013310001310021</t>
  </si>
  <si>
    <t>腹壁病变切除费—多病变切除（加收）</t>
  </si>
  <si>
    <t>013310001310001</t>
  </si>
  <si>
    <t>腹壁病变切除费-儿童（加收）</t>
  </si>
  <si>
    <t>013310001320000</t>
  </si>
  <si>
    <t>腹膜病变切除费</t>
  </si>
  <si>
    <t>通过手术切除腹膜及网膜、系膜病变。</t>
  </si>
  <si>
    <t>01多病变切除
11肠系膜病变切除</t>
  </si>
  <si>
    <t>腹膜后病变按泌尿系统项目“腹膜后肿物切除费”收取。</t>
  </si>
  <si>
    <t>013310001320011</t>
  </si>
  <si>
    <t>腹膜病变切除费—多病变切除（加收）</t>
  </si>
  <si>
    <t>013310001320021</t>
  </si>
  <si>
    <t>腹膜病变切除费—肠系膜病变切除（加收）</t>
  </si>
  <si>
    <t>013310001320001</t>
  </si>
  <si>
    <t>腹膜病变切除费-儿童（加收）</t>
  </si>
  <si>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</si>
  <si>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</si>
  <si>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</si>
  <si>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</si>
  <si>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</si>
  <si>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</si>
  <si>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</si>
  <si>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所定价格涵盖消毒、治疗、观察、记录、处理用物等步骤所需的人力资源和基本物质资源消耗。（不含内镜检查）</t>
  </si>
  <si>
    <t>013316000350000</t>
  </si>
  <si>
    <t>乳腺病变切除费</t>
  </si>
  <si>
    <t>通过手术切除乳腺病变。</t>
  </si>
  <si>
    <t>所定价格涵盖手术计划、术区准备、消毒、切开、探查、分离、切除/旋切、冲洗、止血、引流、缝合、处理用物等步骤所需的人力资源和基本物质资源消耗。</t>
  </si>
  <si>
    <t>01多病变切除</t>
  </si>
  <si>
    <t>013316000350011</t>
  </si>
  <si>
    <t>乳腺病变切除费—多病变切除（加收）</t>
  </si>
  <si>
    <t>013316000350001</t>
  </si>
  <si>
    <t>乳腺病变切除费-儿童（加收）</t>
  </si>
  <si>
    <t>013316000360000</t>
  </si>
  <si>
    <t>乳腺部分切除费</t>
  </si>
  <si>
    <t>通过手术切除部分乳腺。</t>
  </si>
  <si>
    <t>01恶性肿瘤切除</t>
  </si>
  <si>
    <t>本项目不含胸壁、乳房重建。</t>
  </si>
  <si>
    <t>013316000360011</t>
  </si>
  <si>
    <t>乳腺部分切除费—恶性肿瘤切除(加收)</t>
  </si>
  <si>
    <t>013316000360001</t>
  </si>
  <si>
    <t>乳腺部分切除费-儿童（加收）</t>
  </si>
  <si>
    <t>013316000370000</t>
  </si>
  <si>
    <t>乳腺全切除费</t>
  </si>
  <si>
    <t>通过手术切除全部乳腺。</t>
  </si>
  <si>
    <t>01恶性肿瘤扩大根治性切除
11保留乳头乳晕复合体/皮肤</t>
  </si>
  <si>
    <t>1.本项目中的“恶性肿瘤扩大根治性切除”指联合多脏器切除，且不含淋巴结清扫。
2.本项目不含胸壁、乳房重建。</t>
  </si>
  <si>
    <t>013316000370011</t>
  </si>
  <si>
    <t>乳腺全切除费—恶性肿瘤扩大根治性切除（加收）</t>
  </si>
  <si>
    <t>013316000370021</t>
  </si>
  <si>
    <t>乳腺全切除费—保留乳头乳晕复合体/皮肤（加收）</t>
  </si>
  <si>
    <t>013316000370001</t>
  </si>
  <si>
    <t>乳腺全切除费-儿童（加收）</t>
  </si>
  <si>
    <t>013316000380000</t>
  </si>
  <si>
    <t>副乳病变切除费</t>
  </si>
  <si>
    <t>通过手术切除副乳病变。</t>
  </si>
  <si>
    <t>013316000380001</t>
  </si>
  <si>
    <t>副乳病变切除费-儿童（加收）</t>
  </si>
  <si>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</si>
  <si>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</si>
  <si>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</si>
  <si>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</si>
  <si>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</si>
  <si>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t>巨乳缩小费-儿童（加收）</t>
  </si>
  <si>
    <t>013114000140000</t>
  </si>
  <si>
    <t>标记物植入费</t>
  </si>
  <si>
    <t>通过穿刺等方式植入标记物。</t>
  </si>
  <si>
    <t>所定价格涵盖消毒、定位、穿刺、植入、处理用物等步骤所需的人力资源和基本物质资源消耗。（不含影像引导）</t>
  </si>
  <si>
    <t>01多病灶标记物植入</t>
  </si>
  <si>
    <t>013114000140001</t>
  </si>
  <si>
    <t>标记物植入费—多病灶标记物植入（加收）</t>
  </si>
  <si>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</si>
  <si>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</si>
  <si>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</si>
  <si>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</si>
  <si>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</si>
  <si>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t>甲状腺部分切除费（常规）-儿童（加收）</t>
  </si>
  <si>
    <t>013303000020000</t>
  </si>
  <si>
    <t>甲状腺部分切除费（复杂）</t>
  </si>
  <si>
    <t>通过手术切除复杂情况下的部分甲状腺组织。</t>
  </si>
  <si>
    <t>本项目中的“复杂”指：联合胸骨劈开、胸骨下甲状腺的情况。</t>
  </si>
  <si>
    <t>013303000020001</t>
  </si>
  <si>
    <t>甲状腺部分切除费（复杂）-儿童（加收）</t>
  </si>
  <si>
    <t>013303000030000</t>
  </si>
  <si>
    <t xml:space="preserve">  甲状腺全切除费(常规)</t>
  </si>
  <si>
    <t>通过手术切除单侧全部甲状腺，清理周围受累组织。</t>
  </si>
  <si>
    <t>01恶性肿瘤扩大根治性切除</t>
  </si>
  <si>
    <t>本项目中的“恶性肿瘤扩大根治性切除”指联合多脏器切除，且不含淋巴结清扫。</t>
  </si>
  <si>
    <t>013303000030011</t>
  </si>
  <si>
    <t>甲状腺全切除费(常规)—恶性肿瘤扩大根治性切除(加收)</t>
  </si>
  <si>
    <t>013303000030001</t>
  </si>
  <si>
    <t>甲状腺全切除费（常规）-儿童（加收）</t>
  </si>
  <si>
    <t>013303000040000</t>
  </si>
  <si>
    <t>甲状腺全切除费(复杂)</t>
  </si>
  <si>
    <t>通过手术切除复杂情况下的单侧全部甲状腺，清理周围受累组织。</t>
  </si>
  <si>
    <t>1.本项目中的“恶性肿瘤扩大根治性切除”指联合多脏器切除，且不含淋巴结清扫。
2.本项目中的“复杂”指：联合胸骨劈开、胸骨下甲状腺的情况。</t>
  </si>
  <si>
    <t>013303000040011</t>
  </si>
  <si>
    <t>甲状腺全切除费(复杂)—恶性肿瘤扩大根治性切除(加收)</t>
  </si>
  <si>
    <t>013303000040001</t>
  </si>
  <si>
    <t>甲状腺全切除费（复杂）-儿童（加收）</t>
  </si>
  <si>
    <t>013303000050000</t>
  </si>
  <si>
    <t>甲状旁腺切除费</t>
  </si>
  <si>
    <t>通过手术切除部分或全部病变甲状旁腺。</t>
  </si>
  <si>
    <t>01多个病变旁腺切除</t>
  </si>
  <si>
    <t>013303000050011</t>
  </si>
  <si>
    <t>甲状旁腺切除费-多个病变旁腺切除（加收）</t>
  </si>
  <si>
    <t>013303000050001</t>
  </si>
  <si>
    <t>甲状旁腺切除费-儿童（加收）</t>
  </si>
  <si>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</si>
  <si>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</si>
  <si>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</si>
  <si>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</si>
  <si>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01甲状腺移植
11异种器官</t>
  </si>
  <si>
    <t>013303000060100</t>
  </si>
  <si>
    <t>甲状旁腺移植费—甲状腺移植(扩展)</t>
  </si>
  <si>
    <t>013303000061100</t>
  </si>
  <si>
    <t>甲状旁腺移植费—异种器官(扩展)</t>
  </si>
  <si>
    <t>013303000060001</t>
  </si>
  <si>
    <t>甲状旁腺移植费-儿童（加收）</t>
  </si>
  <si>
    <t>013303000070000</t>
  </si>
  <si>
    <t>甲状舌管病变切除费</t>
  </si>
  <si>
    <t>通过手术切除甲状舌管病变。</t>
  </si>
  <si>
    <t>013303000070001</t>
  </si>
  <si>
    <t>甲状舌管病变切除费-儿童（加收）</t>
  </si>
  <si>
    <t xml:space="preserve">使用说明：
1.本指南以疝、甲乳类为重点，按照疝、甲乳类相关医疗服务产出设立价格项目。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疝、甲乳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标本采集存放用品、乳管内窥镜鞘、报告打印耗材、软件（版权、开发、购买）成本等。基本物质资源消耗成本计入项目价格，不另行收费。除基本物质资源消耗以外的其他耗材，按照实际采购价格零差率销售。
7.本指南中疝、甲乳类内镜治疗类项目，如需使用相关内镜可按内镜检查费用收取，如行乳管治疗时使用“内镜”，可收取“乳管治疗费+乳管镜检查费”。
8.本指南中疝、甲乳类的各类手术项目的价格构成，已包含手术涉及的各类内镜使用成本，地方定价时应结合内镜使用成本综合确定价格水平。医疗机构在开展相关操作时，开放手术与经内镜手术执行相同的价格标准，内镜辅助操作不再另行收费。
9.本指南价格构成中所称的“穿刺”为主项操作涉及的必要穿刺技术，价格构成中的穿刺操作不可收取相关费用；独立穿刺项目可按相应治疗价格项目收取。
10.本指南中价格构成中所称的“止血”为压迫、填塞、包扎等常规止血方法，其他止血方式可收取相应费用。
11.本指南中所称的“恶性肿瘤扩大根治性切除”，可参照各地省及省以上卫生健康部门技术规范中扩大根治性切除进行加收。
12.本指南中涉及“包括……”“……等”的，属于开放型表述，所指对象不仅局限于表述中列明的事项，也包括未列明的同类事项。
13.本指南中未尽事项，如等离子、激光、射频、微波等手术辅助操作、活检取材等，将在辅助操作类、检验病理类、一般治疗类等其他立项指南中单独列示，各地医保部门可暂按现行价格政策执行。
14.本指南中其他学科开展相应项目时，可据实收费。
15.本指南中手术项目若需病理取样，地方定价时应考虑在原项目的价格构成中包含标本的留取和送检的人力资源和基本物质资源消耗。
16.本指南中价格项目可应用人工智能辅助进行的，可直接按主项目收费，不同时收费。
17.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t>
  </si>
  <si>
    <t>疝、甲乳类医疗服务价格项目及映射关系</t>
  </si>
  <si>
    <t>占省级比例</t>
  </si>
  <si>
    <t>等级价差</t>
  </si>
  <si>
    <t>映射现有项目编码</t>
  </si>
  <si>
    <t>映射现有项目名称</t>
  </si>
  <si>
    <t>映射现有计价单位</t>
  </si>
  <si>
    <t>医保类别</t>
  </si>
  <si>
    <t>映射现有价格</t>
  </si>
  <si>
    <t>先天性食管裂孔疝修补术</t>
  </si>
  <si>
    <t>甲类</t>
  </si>
  <si>
    <t>330703033-1</t>
  </si>
  <si>
    <t>先天性食管裂孔疝修补术：合并肠回转不良者加收</t>
  </si>
  <si>
    <t>食管裂孔疝修补术（包括经腹、经胸各类修补术及抗返流手术）</t>
  </si>
  <si>
    <t>330703034a</t>
  </si>
  <si>
    <t>食管裂孔疝修补术(经腹腔镜)</t>
  </si>
  <si>
    <t>乙类</t>
  </si>
  <si>
    <t>330703034b</t>
  </si>
  <si>
    <t>食管裂孔疝修补术(经胸腔镜)</t>
  </si>
  <si>
    <t>食管破裂修补术（包括直接缝合修补或利用其他组织修补）</t>
  </si>
  <si>
    <t>食管破裂修补术(经胸腔镜)</t>
  </si>
  <si>
    <t>331700001b</t>
  </si>
  <si>
    <t>胸腔镜使用费</t>
  </si>
  <si>
    <t>331700001a</t>
  </si>
  <si>
    <t>腹腔镜使用费</t>
  </si>
  <si>
    <t>腹腔镜使用费：3D腹腔镜加收</t>
  </si>
  <si>
    <t>/</t>
  </si>
  <si>
    <t>充填式无张力疝修补术</t>
  </si>
  <si>
    <t>脐疝修补术</t>
  </si>
  <si>
    <t>腹壁切口疝修补术（包括腹白线疝或腰疝修补）</t>
  </si>
  <si>
    <t>腹壁切口疝修补术：腰疝修补术</t>
  </si>
  <si>
    <t>腹股沟疝修补术</t>
  </si>
  <si>
    <t>腹股沟疝修补术(经腹腔镜)</t>
  </si>
  <si>
    <t>会阴疝修补术</t>
  </si>
  <si>
    <t>嵌顿疝复位修补术</t>
  </si>
  <si>
    <t>腹壁整形术</t>
  </si>
  <si>
    <t>自费</t>
  </si>
  <si>
    <t>脐瘘切除+修补术</t>
  </si>
  <si>
    <t>先天性脐膨出修补术</t>
  </si>
  <si>
    <t>先天性腹壁裂修补术</t>
  </si>
  <si>
    <t>腹壁缺损修复术</t>
  </si>
  <si>
    <t>开腹腹腔内脓肿引流术（包括后腹腔脓肿或实质脏器脓肿(如肝脓肿、脾脓肿、胰腺脓肿)的外引流）</t>
  </si>
  <si>
    <t>腹腔内肿物切除术（包括系膜、腹膜、网膜肿物）</t>
  </si>
  <si>
    <t>腹腔内肿物切除术(经腹腔镜)</t>
  </si>
  <si>
    <t>腹腔包虫摘除术</t>
  </si>
  <si>
    <t>331008010-1</t>
  </si>
  <si>
    <t>腹腔包虫摘除术：多发包虫加收</t>
  </si>
  <si>
    <t>腹腔窦道扩创术</t>
  </si>
  <si>
    <t>腹壁肿瘤切除术</t>
  </si>
  <si>
    <t>331008017-1</t>
  </si>
  <si>
    <t>腹壁肿瘤切除术：超过5cm直径加收</t>
  </si>
  <si>
    <t>湖北省无现行项目</t>
  </si>
  <si>
    <t>乳管镜检查</t>
  </si>
  <si>
    <t>乳管镜检查：乳管镜疏通</t>
  </si>
  <si>
    <t>乳管镜检查：乳管镜扩张</t>
  </si>
  <si>
    <t>乳管镜检查：乳管镜冲洗</t>
  </si>
  <si>
    <t>乳腺肿物切除术</t>
  </si>
  <si>
    <t>乳腺肿物切除术：窦道</t>
  </si>
  <si>
    <t>乳腺肿物切除术：小叶</t>
  </si>
  <si>
    <t>乳腺肿物切除术：乳头状瘤</t>
  </si>
  <si>
    <t>331700001h</t>
  </si>
  <si>
    <t>乳甲腔镜使用费</t>
  </si>
  <si>
    <t>乳腺肿物切除术：象限</t>
  </si>
  <si>
    <t>HYA73305</t>
  </si>
  <si>
    <t>乳腺癌保乳手术</t>
  </si>
  <si>
    <t>HYA73306</t>
  </si>
  <si>
    <t>乳腺癌保乳术+即刻乳房修复术</t>
  </si>
  <si>
    <t>单纯乳房切除术</t>
  </si>
  <si>
    <t>乳腺癌根治术</t>
  </si>
  <si>
    <t>乳腺癌根治术：植皮术加收300</t>
  </si>
  <si>
    <t>乳腺癌根治+乳房再造术</t>
  </si>
  <si>
    <t>乳腺癌扩大根治术</t>
  </si>
  <si>
    <t>副乳切除术</t>
  </si>
  <si>
    <t>331601016x</t>
  </si>
  <si>
    <t>副乳切除整形术</t>
  </si>
  <si>
    <t>特需</t>
  </si>
  <si>
    <t>巨乳缩小整形术（包括垂乳畸形矫正术）</t>
  </si>
  <si>
    <t>331601015x</t>
  </si>
  <si>
    <t>经皮乳腺肿物标记物穿刺置入术</t>
  </si>
  <si>
    <t>甲状腺部分切除术（包括甲状腺瘤及囊肿切除）</t>
  </si>
  <si>
    <t>甲状腺次全切除术</t>
  </si>
  <si>
    <t>甲状腺穿刺活检术</t>
  </si>
  <si>
    <t>纵隔肿物切除术：经胸骨后甲状腺切除术</t>
  </si>
  <si>
    <t>纵隔肿物切除术：经胸骨后甲状腺切除术(经胸腔镜)</t>
  </si>
  <si>
    <t>甲状腺全切术</t>
  </si>
  <si>
    <t>甲状腺癌根治术联合胸骨劈开上纵隔清扫术</t>
  </si>
  <si>
    <t>甲状腺癌根治术</t>
  </si>
  <si>
    <t>甲状腺癌扩大根治术</t>
  </si>
  <si>
    <t>甲状旁腺大部切除术</t>
  </si>
  <si>
    <t>甲状旁腺癌根治术</t>
  </si>
  <si>
    <t>甲状旁腺腺瘤切除术</t>
  </si>
  <si>
    <t>甲状旁腺移植术</t>
  </si>
  <si>
    <t>甲状旁腺细胞移植术</t>
  </si>
  <si>
    <t>甲状腺细胞移植术</t>
  </si>
  <si>
    <t>胎儿甲状腺移植术</t>
  </si>
  <si>
    <t>甲状舌管瘘切除术（包括囊肿）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</si>
</sst>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7">
    <font>
      <sz val="11"/>
      <color theme="1"/>
      <name val="等线"/>
      <charset val="134"/>
      <scheme val="minor"/>
    </font>
    <font>
      <sz val="11"/>
      <name val="宋体"/>
      <charset val="134"/>
    </font>
    <font>
      <sz val="11"/>
      <name val="Songti SC Regular"/>
      <charset val="134"/>
    </font>
    <font>
      <sz val="16"/>
      <name val="方正公文小标宋"/>
      <charset val="134"/>
    </font>
    <font>
      <b/>
      <sz val="11"/>
      <name val="宋体"/>
      <charset val="134"/>
    </font>
    <font>
      <sz val="11"/>
      <name val="等线"/>
      <charset val="134"/>
    </font>
    <font>
      <sz val="11"/>
      <color rgb="FFFF0000"/>
      <name val="宋体"/>
      <charset val="134"/>
    </font>
    <font>
      <sz val="11"/>
      <name val="等线"/>
      <charset val="134"/>
      <scheme val="minor"/>
    </font>
    <font>
      <sz val="11"/>
      <color rgb="FFFF0000"/>
      <name val="等线"/>
      <charset val="134"/>
    </font>
    <font>
      <sz val="11"/>
      <name val="Arial"/>
      <charset val="0"/>
    </font>
    <font>
      <sz val="11"/>
      <color rgb="FFFF0000"/>
      <name val="Arial"/>
      <charset val="0"/>
    </font>
    <font>
      <sz val="11"/>
      <color rgb="FFFF0000"/>
      <name val="等线"/>
      <charset val="134"/>
      <scheme val="minor"/>
    </font>
    <font>
      <sz val="11"/>
      <name val="仿宋_GB2312"/>
      <charset val="134"/>
    </font>
    <font>
      <sz val="12"/>
      <name val="黑体"/>
      <charset val="134"/>
    </font>
    <font>
      <sz val="10"/>
      <name val="宋体"/>
      <charset val="134"/>
    </font>
    <font>
      <sz val="22"/>
      <name val="方正小标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lignment vertical="center"/>
    </xf>
    <xf numFmtId="0" fontId="36" fillId="0" borderId="0" applyProtection="0">
      <alignment vertical="center"/>
    </xf>
    <xf numFmtId="0" fontId="0" fillId="0" borderId="0">
      <alignment vertical="center"/>
    </xf>
  </cellStyleXfs>
  <cellXfs count="49">
    <xf numFmtId="0" fontId="0" fillId="0" borderId="0" xfId="0">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lignment vertical="center" wrapText="1"/>
    </xf>
    <xf numFmtId="0" fontId="3" fillId="0" borderId="0" xfId="0" applyFont="1" applyFill="1" applyBorder="1" applyAlignment="1" applyProtection="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9" fillId="0" borderId="1" xfId="3" applyFont="1" applyFill="1" applyBorder="1" applyAlignment="1">
      <alignment horizontal="center" vertical="center" wrapText="1"/>
    </xf>
    <xf numFmtId="9" fontId="10" fillId="0" borderId="1" xfId="3"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9" fontId="9" fillId="0" borderId="1" xfId="3"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9" fontId="9" fillId="0" borderId="2" xfId="3"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0" xfId="0" applyFont="1" applyFill="1" applyBorder="1" applyAlignment="1">
      <alignment vertical="center"/>
    </xf>
    <xf numFmtId="0" fontId="13" fillId="0" borderId="0" xfId="0" applyFont="1" applyFill="1" applyBorder="1" applyAlignment="1">
      <alignment vertical="center"/>
    </xf>
    <xf numFmtId="0" fontId="1" fillId="0" borderId="0" xfId="0" applyFont="1" applyFill="1" applyBorder="1" applyAlignment="1">
      <alignment vertical="center"/>
    </xf>
    <xf numFmtId="0" fontId="14" fillId="0" borderId="0" xfId="0" applyFont="1" applyFill="1" applyBorder="1" applyAlignment="1">
      <alignment vertical="center" wrapText="1"/>
    </xf>
    <xf numFmtId="0" fontId="7" fillId="0" borderId="0" xfId="0" applyFont="1" applyFill="1" applyBorder="1" applyAlignment="1">
      <alignment horizontal="justify" vertical="center"/>
    </xf>
    <xf numFmtId="0" fontId="15"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5" fillId="0" borderId="1" xfId="0" applyNumberFormat="1" applyFont="1" applyFill="1" applyBorder="1" applyAlignment="1" quotePrefix="1">
      <alignment horizontal="center" vertical="center" wrapText="1"/>
    </xf>
    <xf numFmtId="0" fontId="7" fillId="0" borderId="3" xfId="0" applyFont="1" applyFill="1" applyBorder="1" applyAlignment="1" quotePrefix="1">
      <alignment horizontal="center" vertical="center"/>
    </xf>
    <xf numFmtId="0" fontId="7" fillId="0" borderId="2"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8" xfId="50"/>
    <cellStyle name="常规 2" xfId="5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
  <sheetViews>
    <sheetView tabSelected="1" zoomScale="90" zoomScaleNormal="90" workbookViewId="0">
      <selection activeCell="E4" sqref="E4:E13"/>
    </sheetView>
  </sheetViews>
  <sheetFormatPr defaultColWidth="7.875" defaultRowHeight="22" customHeight="1"/>
  <cols>
    <col min="1" max="1" width="4.65833333333333" style="1" customWidth="1"/>
    <col min="2" max="2" width="15.125" style="1" customWidth="1"/>
    <col min="3" max="3" width="15.5666666666667" style="1" customWidth="1"/>
    <col min="4" max="4" width="17.125" style="1" customWidth="1"/>
    <col min="5" max="5" width="29.625" style="1" customWidth="1"/>
    <col min="6" max="7" width="10.625" style="1" customWidth="1"/>
    <col min="8" max="8" width="10" style="1" customWidth="1"/>
    <col min="9" max="9" width="30.225" style="1" customWidth="1"/>
    <col min="10" max="10" width="7.875" style="1" customWidth="1"/>
    <col min="11" max="13" width="13.1916666666667" style="1" customWidth="1"/>
    <col min="14" max="239" width="7.875" style="1" customWidth="1"/>
    <col min="240" max="16384" width="7.875" style="1"/>
  </cols>
  <sheetData>
    <row r="1" s="34" customFormat="1" customHeight="1" spans="1:10">
      <c r="A1" s="35" t="s">
        <v>0</v>
      </c>
      <c r="B1" s="36"/>
      <c r="C1" s="37"/>
      <c r="D1" s="38"/>
      <c r="E1" s="38"/>
      <c r="H1" s="40"/>
      <c r="I1" s="41"/>
      <c r="J1" s="40"/>
    </row>
    <row r="2" s="34" customFormat="1" ht="37" customHeight="1" spans="1:13">
      <c r="A2" s="39" t="s">
        <v>1</v>
      </c>
      <c r="B2" s="39"/>
      <c r="C2" s="39"/>
      <c r="D2" s="39"/>
      <c r="E2" s="39"/>
      <c r="F2" s="39"/>
      <c r="G2" s="39"/>
      <c r="H2" s="39"/>
      <c r="I2" s="39"/>
      <c r="J2" s="39"/>
      <c r="K2" s="39"/>
      <c r="L2" s="39"/>
      <c r="M2" s="39"/>
    </row>
    <row r="3" s="2" customFormat="1" ht="28.5" spans="1:13">
      <c r="A3" s="5" t="s">
        <v>2</v>
      </c>
      <c r="B3" s="5" t="s">
        <v>3</v>
      </c>
      <c r="C3" s="5" t="s">
        <v>4</v>
      </c>
      <c r="D3" s="5" t="s">
        <v>5</v>
      </c>
      <c r="E3" s="5" t="s">
        <v>6</v>
      </c>
      <c r="F3" s="5" t="s">
        <v>7</v>
      </c>
      <c r="G3" s="5" t="s">
        <v>8</v>
      </c>
      <c r="H3" s="5" t="s">
        <v>9</v>
      </c>
      <c r="I3" s="5" t="s">
        <v>10</v>
      </c>
      <c r="J3" s="10" t="s">
        <v>11</v>
      </c>
      <c r="K3" s="5" t="s">
        <v>12</v>
      </c>
      <c r="L3" s="10" t="s">
        <v>13</v>
      </c>
      <c r="M3" s="5" t="s">
        <v>14</v>
      </c>
    </row>
    <row r="4" s="1" customFormat="1" customHeight="1" spans="1:13">
      <c r="A4" s="6">
        <v>1</v>
      </c>
      <c r="B4" s="49" t="s">
        <v>15</v>
      </c>
      <c r="C4" s="7" t="s">
        <v>16</v>
      </c>
      <c r="D4" s="7" t="s">
        <v>17</v>
      </c>
      <c r="E4" s="7" t="s">
        <v>18</v>
      </c>
      <c r="F4" s="7"/>
      <c r="G4" s="7"/>
      <c r="H4" s="7" t="s">
        <v>19</v>
      </c>
      <c r="I4" s="7" t="s">
        <v>20</v>
      </c>
      <c r="J4" s="11">
        <v>3316</v>
      </c>
      <c r="K4" s="7">
        <f>ROUND(J4*0.9,0)</f>
        <v>2984</v>
      </c>
      <c r="L4" s="12">
        <f>ROUND(K4*0.95,0)</f>
        <v>2835</v>
      </c>
      <c r="M4" s="16">
        <f>ROUND(K4*0.9,0)</f>
        <v>2686</v>
      </c>
    </row>
    <row r="5" s="1" customFormat="1" customHeight="1" spans="1:13">
      <c r="A5" s="6"/>
      <c r="B5" s="8"/>
      <c r="C5" s="7"/>
      <c r="D5" s="7"/>
      <c r="E5" s="7"/>
      <c r="F5" s="7"/>
      <c r="G5" s="7"/>
      <c r="H5" s="8"/>
      <c r="I5" s="7"/>
      <c r="J5" s="11"/>
      <c r="K5" s="7"/>
      <c r="L5" s="11"/>
      <c r="M5" s="7"/>
    </row>
    <row r="6" s="1" customFormat="1" customHeight="1" spans="1:13">
      <c r="A6" s="6"/>
      <c r="B6" s="8"/>
      <c r="C6" s="7"/>
      <c r="D6" s="7"/>
      <c r="E6" s="7"/>
      <c r="F6" s="7"/>
      <c r="G6" s="7"/>
      <c r="H6" s="8"/>
      <c r="I6" s="7"/>
      <c r="J6" s="11"/>
      <c r="K6" s="7"/>
      <c r="L6" s="11"/>
      <c r="M6" s="7"/>
    </row>
    <row r="7" s="1" customFormat="1" customHeight="1" spans="1:13">
      <c r="A7" s="6"/>
      <c r="B7" s="8"/>
      <c r="C7" s="7"/>
      <c r="D7" s="7"/>
      <c r="E7" s="7"/>
      <c r="F7" s="7"/>
      <c r="G7" s="7"/>
      <c r="H7" s="8"/>
      <c r="I7" s="7"/>
      <c r="J7" s="11"/>
      <c r="K7" s="7"/>
      <c r="L7" s="11"/>
      <c r="M7" s="7"/>
    </row>
    <row r="8" s="1" customFormat="1" customHeight="1" spans="1:13">
      <c r="A8" s="6"/>
      <c r="B8" s="8"/>
      <c r="C8" s="7"/>
      <c r="D8" s="7"/>
      <c r="E8" s="7"/>
      <c r="F8" s="7"/>
      <c r="G8" s="7"/>
      <c r="H8" s="8"/>
      <c r="I8" s="7"/>
      <c r="J8" s="11"/>
      <c r="K8" s="7"/>
      <c r="L8" s="11"/>
      <c r="M8" s="7"/>
    </row>
    <row r="9" s="1" customFormat="1" customHeight="1" spans="1:13">
      <c r="A9" s="6"/>
      <c r="B9" s="8"/>
      <c r="C9" s="7"/>
      <c r="D9" s="7"/>
      <c r="E9" s="7"/>
      <c r="F9" s="7"/>
      <c r="G9" s="7"/>
      <c r="H9" s="8"/>
      <c r="I9" s="7"/>
      <c r="J9" s="11"/>
      <c r="K9" s="7"/>
      <c r="L9" s="11"/>
      <c r="M9" s="7"/>
    </row>
    <row r="10" s="1" customFormat="1" customHeight="1" spans="1:13">
      <c r="A10" s="6"/>
      <c r="B10" s="8"/>
      <c r="C10" s="7"/>
      <c r="D10" s="7"/>
      <c r="E10" s="7"/>
      <c r="F10" s="7"/>
      <c r="G10" s="7"/>
      <c r="H10" s="8"/>
      <c r="I10" s="7"/>
      <c r="J10" s="11"/>
      <c r="K10" s="7"/>
      <c r="L10" s="11"/>
      <c r="M10" s="7"/>
    </row>
    <row r="11" s="1" customFormat="1" customHeight="1" spans="1:13">
      <c r="A11" s="6"/>
      <c r="B11" s="8"/>
      <c r="C11" s="7"/>
      <c r="D11" s="7"/>
      <c r="E11" s="7"/>
      <c r="F11" s="7"/>
      <c r="G11" s="7"/>
      <c r="H11" s="8"/>
      <c r="I11" s="7"/>
      <c r="J11" s="11"/>
      <c r="K11" s="7"/>
      <c r="L11" s="11"/>
      <c r="M11" s="7"/>
    </row>
    <row r="12" s="1" customFormat="1" customHeight="1" spans="1:13">
      <c r="A12" s="6"/>
      <c r="B12" s="8"/>
      <c r="C12" s="7"/>
      <c r="D12" s="7"/>
      <c r="E12" s="7"/>
      <c r="F12" s="7"/>
      <c r="G12" s="7"/>
      <c r="H12" s="8"/>
      <c r="I12" s="7"/>
      <c r="J12" s="11"/>
      <c r="K12" s="7"/>
      <c r="L12" s="11"/>
      <c r="M12" s="7"/>
    </row>
    <row r="13" s="1" customFormat="1" customHeight="1" spans="1:13">
      <c r="A13" s="6"/>
      <c r="B13" s="8"/>
      <c r="C13" s="7"/>
      <c r="D13" s="7"/>
      <c r="E13" s="7"/>
      <c r="F13" s="7"/>
      <c r="G13" s="7"/>
      <c r="H13" s="8"/>
      <c r="I13" s="7"/>
      <c r="J13" s="11"/>
      <c r="K13" s="7"/>
      <c r="L13" s="11"/>
      <c r="M13" s="7"/>
    </row>
    <row r="14" s="1" customFormat="1" customHeight="1" spans="1:13">
      <c r="A14" s="6"/>
      <c r="B14" s="50" t="s">
        <v>21</v>
      </c>
      <c r="C14" s="7" t="s">
        <v>22</v>
      </c>
      <c r="D14" s="7"/>
      <c r="E14" s="7"/>
      <c r="F14" s="7"/>
      <c r="G14" s="7"/>
      <c r="H14" s="7"/>
      <c r="I14" s="7"/>
      <c r="J14" s="11">
        <v>663.2</v>
      </c>
      <c r="K14" s="7">
        <f>ROUND(J14*0.9,0)</f>
        <v>597</v>
      </c>
      <c r="L14" s="12">
        <f>ROUND(K14*0.95,0)</f>
        <v>567</v>
      </c>
      <c r="M14" s="16">
        <f>ROUND(K14*0.9,0)</f>
        <v>537</v>
      </c>
    </row>
    <row r="15" s="1" customFormat="1" customHeight="1" spans="1:13">
      <c r="A15" s="6">
        <v>2</v>
      </c>
      <c r="B15" s="50" t="s">
        <v>23</v>
      </c>
      <c r="C15" s="7" t="s">
        <v>24</v>
      </c>
      <c r="D15" s="7" t="s">
        <v>25</v>
      </c>
      <c r="E15" s="7" t="s">
        <v>26</v>
      </c>
      <c r="F15" s="7"/>
      <c r="G15" s="7" t="s">
        <v>27</v>
      </c>
      <c r="H15" s="7" t="s">
        <v>19</v>
      </c>
      <c r="I15" s="7" t="s">
        <v>20</v>
      </c>
      <c r="J15" s="11">
        <v>1960</v>
      </c>
      <c r="K15" s="7">
        <f>ROUND(J15*0.9,0)</f>
        <v>1764</v>
      </c>
      <c r="L15" s="12">
        <f>ROUND(K15*0.95,0)</f>
        <v>1676</v>
      </c>
      <c r="M15" s="16">
        <f>ROUND(K15*0.9,0)</f>
        <v>1588</v>
      </c>
    </row>
    <row r="16" s="1" customFormat="1" customHeight="1" spans="1:13">
      <c r="A16" s="6"/>
      <c r="B16" s="8"/>
      <c r="C16" s="7"/>
      <c r="D16" s="7"/>
      <c r="E16" s="7"/>
      <c r="F16" s="7"/>
      <c r="G16" s="7"/>
      <c r="H16" s="8"/>
      <c r="I16" s="7"/>
      <c r="J16" s="11"/>
      <c r="K16" s="7"/>
      <c r="L16" s="11"/>
      <c r="M16" s="7"/>
    </row>
    <row r="17" s="1" customFormat="1" customHeight="1" spans="1:13">
      <c r="A17" s="6"/>
      <c r="B17" s="8"/>
      <c r="C17" s="7"/>
      <c r="D17" s="7"/>
      <c r="E17" s="7"/>
      <c r="F17" s="7"/>
      <c r="G17" s="7"/>
      <c r="H17" s="8"/>
      <c r="I17" s="7"/>
      <c r="J17" s="11"/>
      <c r="K17" s="7"/>
      <c r="L17" s="11"/>
      <c r="M17" s="7"/>
    </row>
    <row r="18" s="1" customFormat="1" customHeight="1" spans="1:13">
      <c r="A18" s="6"/>
      <c r="B18" s="8"/>
      <c r="C18" s="7"/>
      <c r="D18" s="7"/>
      <c r="E18" s="7"/>
      <c r="F18" s="7"/>
      <c r="G18" s="7"/>
      <c r="H18" s="8"/>
      <c r="I18" s="7"/>
      <c r="J18" s="11"/>
      <c r="K18" s="7"/>
      <c r="L18" s="11"/>
      <c r="M18" s="7"/>
    </row>
    <row r="19" s="1" customFormat="1" customHeight="1" spans="1:13">
      <c r="A19" s="6"/>
      <c r="B19" s="8"/>
      <c r="C19" s="7"/>
      <c r="D19" s="7"/>
      <c r="E19" s="7"/>
      <c r="F19" s="7"/>
      <c r="G19" s="7"/>
      <c r="H19" s="8"/>
      <c r="I19" s="7"/>
      <c r="J19" s="11"/>
      <c r="K19" s="7"/>
      <c r="L19" s="11"/>
      <c r="M19" s="7"/>
    </row>
    <row r="20" s="1" customFormat="1" customHeight="1" spans="1:13">
      <c r="A20" s="6"/>
      <c r="B20" s="49" t="s">
        <v>28</v>
      </c>
      <c r="C20" s="7" t="s">
        <v>29</v>
      </c>
      <c r="D20" s="7"/>
      <c r="E20" s="7"/>
      <c r="F20" s="7"/>
      <c r="G20" s="7"/>
      <c r="H20" s="7" t="s">
        <v>19</v>
      </c>
      <c r="I20" s="7"/>
      <c r="J20" s="11">
        <v>1960</v>
      </c>
      <c r="K20" s="7">
        <f t="shared" ref="K20:K22" si="0">ROUND(J20*0.9,0)</f>
        <v>1764</v>
      </c>
      <c r="L20" s="12">
        <f t="shared" ref="L20:L22" si="1">ROUND(K20*0.95,0)</f>
        <v>1676</v>
      </c>
      <c r="M20" s="16">
        <f t="shared" ref="M20:M22" si="2">ROUND(K20*0.9,0)</f>
        <v>1588</v>
      </c>
    </row>
    <row r="21" s="1" customFormat="1" customHeight="1" spans="1:13">
      <c r="A21" s="6"/>
      <c r="B21" s="49" t="s">
        <v>30</v>
      </c>
      <c r="C21" s="7" t="s">
        <v>31</v>
      </c>
      <c r="D21" s="7"/>
      <c r="E21" s="7"/>
      <c r="F21" s="7"/>
      <c r="G21" s="7"/>
      <c r="H21" s="7" t="s">
        <v>19</v>
      </c>
      <c r="I21" s="7"/>
      <c r="J21" s="11">
        <v>392</v>
      </c>
      <c r="K21" s="7">
        <f t="shared" si="0"/>
        <v>353</v>
      </c>
      <c r="L21" s="12">
        <f t="shared" si="1"/>
        <v>335</v>
      </c>
      <c r="M21" s="16">
        <f t="shared" si="2"/>
        <v>318</v>
      </c>
    </row>
    <row r="22" s="1" customFormat="1" customHeight="1" spans="1:13">
      <c r="A22" s="6">
        <v>3</v>
      </c>
      <c r="B22" s="49" t="s">
        <v>32</v>
      </c>
      <c r="C22" s="7" t="s">
        <v>33</v>
      </c>
      <c r="D22" s="7" t="s">
        <v>34</v>
      </c>
      <c r="E22" s="7" t="s">
        <v>35</v>
      </c>
      <c r="F22" s="7"/>
      <c r="G22" s="7"/>
      <c r="H22" s="7" t="s">
        <v>36</v>
      </c>
      <c r="I22" s="7" t="s">
        <v>20</v>
      </c>
      <c r="J22" s="11">
        <v>1960</v>
      </c>
      <c r="K22" s="7">
        <f t="shared" si="0"/>
        <v>1764</v>
      </c>
      <c r="L22" s="12">
        <f t="shared" si="1"/>
        <v>1676</v>
      </c>
      <c r="M22" s="16">
        <f t="shared" si="2"/>
        <v>1588</v>
      </c>
    </row>
    <row r="23" s="1" customFormat="1" customHeight="1" spans="1:13">
      <c r="A23" s="6"/>
      <c r="B23" s="8"/>
      <c r="C23" s="7"/>
      <c r="D23" s="7"/>
      <c r="E23" s="7"/>
      <c r="F23" s="7"/>
      <c r="G23" s="7"/>
      <c r="H23" s="8"/>
      <c r="I23" s="7"/>
      <c r="J23" s="11"/>
      <c r="K23" s="7"/>
      <c r="L23" s="11"/>
      <c r="M23" s="7"/>
    </row>
    <row r="24" s="1" customFormat="1" customHeight="1" spans="1:13">
      <c r="A24" s="6"/>
      <c r="B24" s="8"/>
      <c r="C24" s="7"/>
      <c r="D24" s="7"/>
      <c r="E24" s="7"/>
      <c r="F24" s="7"/>
      <c r="G24" s="7"/>
      <c r="H24" s="8"/>
      <c r="I24" s="7"/>
      <c r="J24" s="11"/>
      <c r="K24" s="7"/>
      <c r="L24" s="11"/>
      <c r="M24" s="7"/>
    </row>
    <row r="25" s="1" customFormat="1" customHeight="1" spans="1:13">
      <c r="A25" s="6"/>
      <c r="B25" s="8"/>
      <c r="C25" s="7"/>
      <c r="D25" s="7"/>
      <c r="E25" s="7"/>
      <c r="F25" s="7"/>
      <c r="G25" s="7"/>
      <c r="H25" s="8"/>
      <c r="I25" s="7"/>
      <c r="J25" s="11"/>
      <c r="K25" s="7"/>
      <c r="L25" s="11"/>
      <c r="M25" s="7"/>
    </row>
    <row r="26" s="1" customFormat="1" customHeight="1" spans="1:13">
      <c r="A26" s="6"/>
      <c r="B26" s="8"/>
      <c r="C26" s="7"/>
      <c r="D26" s="7"/>
      <c r="E26" s="7"/>
      <c r="F26" s="7"/>
      <c r="G26" s="7"/>
      <c r="H26" s="8"/>
      <c r="I26" s="7"/>
      <c r="J26" s="11"/>
      <c r="K26" s="7"/>
      <c r="L26" s="11"/>
      <c r="M26" s="7"/>
    </row>
    <row r="27" s="1" customFormat="1" customHeight="1" spans="1:13">
      <c r="A27" s="6"/>
      <c r="B27" s="49" t="s">
        <v>37</v>
      </c>
      <c r="C27" s="7" t="s">
        <v>38</v>
      </c>
      <c r="D27" s="7"/>
      <c r="E27" s="7"/>
      <c r="F27" s="7"/>
      <c r="G27" s="7"/>
      <c r="H27" s="7" t="s">
        <v>36</v>
      </c>
      <c r="I27" s="7"/>
      <c r="J27" s="11">
        <v>392</v>
      </c>
      <c r="K27" s="7">
        <f t="shared" ref="K27:K33" si="3">ROUND(J27*0.9,0)</f>
        <v>353</v>
      </c>
      <c r="L27" s="12">
        <f t="shared" ref="L27:L33" si="4">ROUND(K27*0.95,0)</f>
        <v>335</v>
      </c>
      <c r="M27" s="16">
        <f t="shared" ref="M27:M33" si="5">ROUND(K27*0.9,0)</f>
        <v>318</v>
      </c>
    </row>
    <row r="28" s="1" customFormat="1" customHeight="1" spans="1:13">
      <c r="A28" s="6">
        <v>4</v>
      </c>
      <c r="B28" s="49" t="s">
        <v>39</v>
      </c>
      <c r="C28" s="7" t="s">
        <v>40</v>
      </c>
      <c r="D28" s="7" t="s">
        <v>41</v>
      </c>
      <c r="E28" s="7" t="s">
        <v>26</v>
      </c>
      <c r="F28" s="7"/>
      <c r="G28" s="7"/>
      <c r="H28" s="7" t="s">
        <v>19</v>
      </c>
      <c r="I28" s="7" t="s">
        <v>20</v>
      </c>
      <c r="J28" s="11">
        <v>1960</v>
      </c>
      <c r="K28" s="7">
        <f t="shared" si="3"/>
        <v>1764</v>
      </c>
      <c r="L28" s="12">
        <f t="shared" si="4"/>
        <v>1676</v>
      </c>
      <c r="M28" s="16">
        <f t="shared" si="5"/>
        <v>1588</v>
      </c>
    </row>
    <row r="29" s="1" customFormat="1" customHeight="1" spans="1:13">
      <c r="A29" s="6"/>
      <c r="B29" s="7"/>
      <c r="C29" s="7"/>
      <c r="D29" s="7"/>
      <c r="E29" s="7"/>
      <c r="F29" s="7"/>
      <c r="G29" s="7"/>
      <c r="H29" s="7"/>
      <c r="I29" s="7"/>
      <c r="J29" s="11"/>
      <c r="K29" s="7"/>
      <c r="L29" s="11"/>
      <c r="M29" s="7"/>
    </row>
    <row r="30" s="1" customFormat="1" customHeight="1" spans="1:13">
      <c r="A30" s="6"/>
      <c r="B30" s="7"/>
      <c r="C30" s="7"/>
      <c r="D30" s="7"/>
      <c r="E30" s="7"/>
      <c r="F30" s="7"/>
      <c r="G30" s="7"/>
      <c r="H30" s="7"/>
      <c r="I30" s="7"/>
      <c r="J30" s="11"/>
      <c r="K30" s="7"/>
      <c r="L30" s="11"/>
      <c r="M30" s="7"/>
    </row>
    <row r="31" s="1" customFormat="1" customHeight="1" spans="1:13">
      <c r="A31" s="6"/>
      <c r="B31" s="7"/>
      <c r="C31" s="7"/>
      <c r="D31" s="7"/>
      <c r="E31" s="7"/>
      <c r="F31" s="7"/>
      <c r="G31" s="7"/>
      <c r="H31" s="7"/>
      <c r="I31" s="7"/>
      <c r="J31" s="11"/>
      <c r="K31" s="7"/>
      <c r="L31" s="11"/>
      <c r="M31" s="7"/>
    </row>
    <row r="32" s="1" customFormat="1" customHeight="1" spans="1:13">
      <c r="A32" s="6"/>
      <c r="B32" s="49" t="s">
        <v>42</v>
      </c>
      <c r="C32" s="7" t="s">
        <v>43</v>
      </c>
      <c r="D32" s="7"/>
      <c r="E32" s="7"/>
      <c r="F32" s="7"/>
      <c r="G32" s="7"/>
      <c r="H32" s="7" t="s">
        <v>19</v>
      </c>
      <c r="I32" s="7"/>
      <c r="J32" s="11">
        <v>392</v>
      </c>
      <c r="K32" s="7">
        <f t="shared" si="3"/>
        <v>353</v>
      </c>
      <c r="L32" s="12">
        <f t="shared" si="4"/>
        <v>335</v>
      </c>
      <c r="M32" s="16">
        <f t="shared" si="5"/>
        <v>318</v>
      </c>
    </row>
    <row r="33" s="1" customFormat="1" customHeight="1" spans="1:13">
      <c r="A33" s="6">
        <v>5</v>
      </c>
      <c r="B33" s="49" t="s">
        <v>44</v>
      </c>
      <c r="C33" s="7" t="s">
        <v>45</v>
      </c>
      <c r="D33" s="7" t="s">
        <v>46</v>
      </c>
      <c r="E33" s="7" t="s">
        <v>26</v>
      </c>
      <c r="F33" s="7"/>
      <c r="G33" s="7"/>
      <c r="H33" s="7" t="s">
        <v>19</v>
      </c>
      <c r="I33" s="7" t="s">
        <v>20</v>
      </c>
      <c r="J33" s="11">
        <v>2100</v>
      </c>
      <c r="K33" s="7">
        <f t="shared" si="3"/>
        <v>1890</v>
      </c>
      <c r="L33" s="12">
        <f t="shared" si="4"/>
        <v>1796</v>
      </c>
      <c r="M33" s="16">
        <f t="shared" si="5"/>
        <v>1701</v>
      </c>
    </row>
    <row r="34" s="1" customFormat="1" customHeight="1" spans="1:13">
      <c r="A34" s="6"/>
      <c r="B34" s="7"/>
      <c r="C34" s="7"/>
      <c r="D34" s="7"/>
      <c r="E34" s="7"/>
      <c r="F34" s="7"/>
      <c r="G34" s="7"/>
      <c r="H34" s="7"/>
      <c r="I34" s="7"/>
      <c r="J34" s="11"/>
      <c r="K34" s="7"/>
      <c r="L34" s="11"/>
      <c r="M34" s="7"/>
    </row>
    <row r="35" s="1" customFormat="1" customHeight="1" spans="1:13">
      <c r="A35" s="6"/>
      <c r="B35" s="7"/>
      <c r="C35" s="7"/>
      <c r="D35" s="7"/>
      <c r="E35" s="7"/>
      <c r="F35" s="7"/>
      <c r="G35" s="7"/>
      <c r="H35" s="7"/>
      <c r="I35" s="7"/>
      <c r="J35" s="11"/>
      <c r="K35" s="7"/>
      <c r="L35" s="11"/>
      <c r="M35" s="7"/>
    </row>
    <row r="36" s="1" customFormat="1" customHeight="1" spans="1:13">
      <c r="A36" s="6"/>
      <c r="B36" s="49" t="s">
        <v>47</v>
      </c>
      <c r="C36" s="7" t="s">
        <v>48</v>
      </c>
      <c r="D36" s="7"/>
      <c r="E36" s="7"/>
      <c r="F36" s="7"/>
      <c r="G36" s="7"/>
      <c r="H36" s="7" t="s">
        <v>19</v>
      </c>
      <c r="I36" s="7"/>
      <c r="J36" s="11">
        <v>420</v>
      </c>
      <c r="K36" s="7">
        <f t="shared" ref="K36:K39" si="6">ROUND(J36*0.9,0)</f>
        <v>378</v>
      </c>
      <c r="L36" s="12">
        <f>ROUND(K36*0.95,0)</f>
        <v>359</v>
      </c>
      <c r="M36" s="16">
        <f>ROUND(K36*0.9,0)</f>
        <v>340</v>
      </c>
    </row>
    <row r="37" s="1" customFormat="1" customHeight="1" spans="1:13">
      <c r="A37" s="6">
        <v>6</v>
      </c>
      <c r="B37" s="49" t="s">
        <v>49</v>
      </c>
      <c r="C37" s="7" t="s">
        <v>50</v>
      </c>
      <c r="D37" s="7" t="s">
        <v>51</v>
      </c>
      <c r="E37" s="7" t="s">
        <v>52</v>
      </c>
      <c r="F37" s="7"/>
      <c r="G37" s="7"/>
      <c r="H37" s="7" t="s">
        <v>19</v>
      </c>
      <c r="I37" s="7" t="s">
        <v>53</v>
      </c>
      <c r="J37" s="13">
        <v>2100</v>
      </c>
      <c r="K37" s="7">
        <f t="shared" si="6"/>
        <v>1890</v>
      </c>
      <c r="L37" s="13">
        <f t="shared" ref="L37:L39" si="7">ROUND(K37*0.9,0)</f>
        <v>1701</v>
      </c>
      <c r="M37" s="7">
        <f t="shared" ref="M37:M39" si="8">ROUND(K37*0.8,0)</f>
        <v>1512</v>
      </c>
    </row>
    <row r="38" s="1" customFormat="1" customHeight="1" spans="1:13">
      <c r="A38" s="6"/>
      <c r="B38" s="49" t="s">
        <v>54</v>
      </c>
      <c r="C38" s="7" t="s">
        <v>55</v>
      </c>
      <c r="D38" s="7"/>
      <c r="E38" s="7"/>
      <c r="F38" s="7"/>
      <c r="G38" s="7"/>
      <c r="H38" s="7" t="s">
        <v>19</v>
      </c>
      <c r="I38" s="7"/>
      <c r="J38" s="11">
        <v>420</v>
      </c>
      <c r="K38" s="7">
        <f t="shared" si="6"/>
        <v>378</v>
      </c>
      <c r="L38" s="11">
        <f t="shared" si="7"/>
        <v>340</v>
      </c>
      <c r="M38" s="7">
        <f t="shared" si="8"/>
        <v>302</v>
      </c>
    </row>
    <row r="39" s="1" customFormat="1" customHeight="1" spans="1:13">
      <c r="A39" s="6">
        <v>7</v>
      </c>
      <c r="B39" s="49" t="s">
        <v>56</v>
      </c>
      <c r="C39" s="7" t="s">
        <v>57</v>
      </c>
      <c r="D39" s="7" t="s">
        <v>58</v>
      </c>
      <c r="E39" s="7" t="s">
        <v>26</v>
      </c>
      <c r="F39" s="7"/>
      <c r="G39" s="7"/>
      <c r="H39" s="7" t="s">
        <v>19</v>
      </c>
      <c r="I39" s="7" t="s">
        <v>59</v>
      </c>
      <c r="J39" s="11">
        <v>3914</v>
      </c>
      <c r="K39" s="7">
        <f t="shared" si="6"/>
        <v>3523</v>
      </c>
      <c r="L39" s="11">
        <f t="shared" si="7"/>
        <v>3171</v>
      </c>
      <c r="M39" s="7">
        <f t="shared" si="8"/>
        <v>2818</v>
      </c>
    </row>
    <row r="40" s="1" customFormat="1" customHeight="1" spans="1:13">
      <c r="A40" s="6"/>
      <c r="B40" s="7"/>
      <c r="C40" s="7"/>
      <c r="D40" s="7"/>
      <c r="E40" s="7"/>
      <c r="F40" s="7"/>
      <c r="G40" s="7"/>
      <c r="H40" s="7"/>
      <c r="I40" s="7"/>
      <c r="J40" s="11"/>
      <c r="K40" s="7"/>
      <c r="L40" s="11"/>
      <c r="M40" s="7"/>
    </row>
    <row r="41" s="1" customFormat="1" customHeight="1" spans="1:13">
      <c r="A41" s="6"/>
      <c r="B41" s="7"/>
      <c r="C41" s="7"/>
      <c r="D41" s="7"/>
      <c r="E41" s="7"/>
      <c r="F41" s="7"/>
      <c r="G41" s="7"/>
      <c r="H41" s="7"/>
      <c r="I41" s="7"/>
      <c r="J41" s="11"/>
      <c r="K41" s="7"/>
      <c r="L41" s="11"/>
      <c r="M41" s="7"/>
    </row>
    <row r="42" s="1" customFormat="1" customHeight="1" spans="1:13">
      <c r="A42" s="6"/>
      <c r="B42" s="7"/>
      <c r="C42" s="7"/>
      <c r="D42" s="7"/>
      <c r="E42" s="7"/>
      <c r="F42" s="7"/>
      <c r="G42" s="7"/>
      <c r="H42" s="7"/>
      <c r="I42" s="7"/>
      <c r="J42" s="11"/>
      <c r="K42" s="7"/>
      <c r="L42" s="11"/>
      <c r="M42" s="7"/>
    </row>
    <row r="43" s="1" customFormat="1" customHeight="1" spans="1:13">
      <c r="A43" s="6"/>
      <c r="B43" s="49" t="s">
        <v>60</v>
      </c>
      <c r="C43" s="7" t="s">
        <v>61</v>
      </c>
      <c r="D43" s="7"/>
      <c r="E43" s="7"/>
      <c r="F43" s="7"/>
      <c r="G43" s="7"/>
      <c r="H43" s="7" t="s">
        <v>19</v>
      </c>
      <c r="I43" s="7"/>
      <c r="J43" s="11">
        <v>782.8</v>
      </c>
      <c r="K43" s="7">
        <f>ROUND(J43*0.9,0)</f>
        <v>705</v>
      </c>
      <c r="L43" s="11">
        <f>ROUND(K43*0.9,0)</f>
        <v>635</v>
      </c>
      <c r="M43" s="7">
        <f>ROUND(K43*0.8,0)</f>
        <v>564</v>
      </c>
    </row>
    <row r="44" s="1" customFormat="1" customHeight="1" spans="1:13">
      <c r="A44" s="6">
        <v>8</v>
      </c>
      <c r="B44" s="49" t="s">
        <v>62</v>
      </c>
      <c r="C44" s="7" t="s">
        <v>63</v>
      </c>
      <c r="D44" s="7" t="s">
        <v>64</v>
      </c>
      <c r="E44" s="7" t="s">
        <v>65</v>
      </c>
      <c r="F44" s="7"/>
      <c r="G44" s="7"/>
      <c r="H44" s="7" t="s">
        <v>19</v>
      </c>
      <c r="I44" s="7"/>
      <c r="J44" s="11">
        <v>2090</v>
      </c>
      <c r="K44" s="7">
        <f>ROUND(J44*0.9,0)</f>
        <v>1881</v>
      </c>
      <c r="L44" s="11">
        <f>ROUND(K44*0.9,0)</f>
        <v>1693</v>
      </c>
      <c r="M44" s="7">
        <f>ROUND(K44*0.8,0)</f>
        <v>1505</v>
      </c>
    </row>
    <row r="45" s="1" customFormat="1" customHeight="1" spans="1:13">
      <c r="A45" s="6"/>
      <c r="B45" s="8"/>
      <c r="C45" s="7"/>
      <c r="D45" s="7"/>
      <c r="E45" s="7"/>
      <c r="F45" s="7"/>
      <c r="G45" s="7"/>
      <c r="H45" s="8"/>
      <c r="I45" s="7"/>
      <c r="J45" s="11"/>
      <c r="K45" s="7"/>
      <c r="L45" s="11"/>
      <c r="M45" s="7"/>
    </row>
    <row r="46" s="1" customFormat="1" customHeight="1" spans="1:13">
      <c r="A46" s="6"/>
      <c r="B46" s="8"/>
      <c r="C46" s="7"/>
      <c r="D46" s="7"/>
      <c r="E46" s="7"/>
      <c r="F46" s="7"/>
      <c r="G46" s="7"/>
      <c r="H46" s="8"/>
      <c r="I46" s="7"/>
      <c r="J46" s="11"/>
      <c r="K46" s="7"/>
      <c r="L46" s="11"/>
      <c r="M46" s="7"/>
    </row>
    <row r="47" s="1" customFormat="1" customHeight="1" spans="1:13">
      <c r="A47" s="6"/>
      <c r="B47" s="8"/>
      <c r="C47" s="7"/>
      <c r="D47" s="7"/>
      <c r="E47" s="7"/>
      <c r="F47" s="7"/>
      <c r="G47" s="7"/>
      <c r="H47" s="8"/>
      <c r="I47" s="7"/>
      <c r="J47" s="11"/>
      <c r="K47" s="7"/>
      <c r="L47" s="11"/>
      <c r="M47" s="7"/>
    </row>
    <row r="48" s="1" customFormat="1" customHeight="1" spans="1:13">
      <c r="A48" s="6"/>
      <c r="B48" s="8"/>
      <c r="C48" s="7"/>
      <c r="D48" s="7"/>
      <c r="E48" s="7"/>
      <c r="F48" s="7"/>
      <c r="G48" s="7"/>
      <c r="H48" s="8"/>
      <c r="I48" s="7"/>
      <c r="J48" s="11"/>
      <c r="K48" s="7"/>
      <c r="L48" s="11"/>
      <c r="M48" s="7"/>
    </row>
    <row r="49" s="1" customFormat="1" customHeight="1" spans="1:13">
      <c r="A49" s="6"/>
      <c r="B49" s="8"/>
      <c r="C49" s="7"/>
      <c r="D49" s="7"/>
      <c r="E49" s="7"/>
      <c r="F49" s="7"/>
      <c r="G49" s="7"/>
      <c r="H49" s="8"/>
      <c r="I49" s="7"/>
      <c r="J49" s="11"/>
      <c r="K49" s="7"/>
      <c r="L49" s="11"/>
      <c r="M49" s="7"/>
    </row>
    <row r="50" s="1" customFormat="1" customHeight="1" spans="1:13">
      <c r="A50" s="6"/>
      <c r="B50" s="49" t="s">
        <v>66</v>
      </c>
      <c r="C50" s="7" t="s">
        <v>67</v>
      </c>
      <c r="D50" s="7"/>
      <c r="E50" s="7"/>
      <c r="F50" s="7"/>
      <c r="G50" s="7"/>
      <c r="H50" s="7" t="s">
        <v>19</v>
      </c>
      <c r="I50" s="7"/>
      <c r="J50" s="11">
        <v>418</v>
      </c>
      <c r="K50" s="7">
        <f>ROUND(J50*0.9,0)</f>
        <v>376</v>
      </c>
      <c r="L50" s="11">
        <f>ROUND(K50*0.9,0)</f>
        <v>338</v>
      </c>
      <c r="M50" s="7">
        <f>ROUND(K50*0.8,0)</f>
        <v>301</v>
      </c>
    </row>
    <row r="51" s="1" customFormat="1" customHeight="1" spans="1:13">
      <c r="A51" s="6">
        <v>9</v>
      </c>
      <c r="B51" s="49" t="s">
        <v>68</v>
      </c>
      <c r="C51" s="7" t="s">
        <v>69</v>
      </c>
      <c r="D51" s="7" t="s">
        <v>70</v>
      </c>
      <c r="E51" s="7" t="s">
        <v>71</v>
      </c>
      <c r="F51" s="7" t="s">
        <v>72</v>
      </c>
      <c r="G51" s="7"/>
      <c r="H51" s="7" t="s">
        <v>19</v>
      </c>
      <c r="I51" s="7"/>
      <c r="J51" s="11">
        <v>1500</v>
      </c>
      <c r="K51" s="7">
        <f>ROUND(J51*0.9,0)</f>
        <v>1350</v>
      </c>
      <c r="L51" s="11">
        <f>ROUND(K51*0.9,0)</f>
        <v>1215</v>
      </c>
      <c r="M51" s="7">
        <f>ROUND(K51*0.8,0)</f>
        <v>1080</v>
      </c>
    </row>
    <row r="52" s="1" customFormat="1" customHeight="1" spans="1:13">
      <c r="A52" s="6"/>
      <c r="B52" s="8"/>
      <c r="C52" s="7"/>
      <c r="D52" s="7"/>
      <c r="E52" s="7"/>
      <c r="F52" s="7"/>
      <c r="G52" s="7"/>
      <c r="H52" s="8"/>
      <c r="I52" s="7"/>
      <c r="J52" s="11"/>
      <c r="K52" s="7"/>
      <c r="L52" s="11"/>
      <c r="M52" s="7"/>
    </row>
    <row r="53" s="1" customFormat="1" customHeight="1" spans="1:13">
      <c r="A53" s="6"/>
      <c r="B53" s="8"/>
      <c r="C53" s="7"/>
      <c r="D53" s="7"/>
      <c r="E53" s="7"/>
      <c r="F53" s="7"/>
      <c r="G53" s="7"/>
      <c r="H53" s="8"/>
      <c r="I53" s="7"/>
      <c r="J53" s="11"/>
      <c r="K53" s="7"/>
      <c r="L53" s="11"/>
      <c r="M53" s="7"/>
    </row>
    <row r="54" s="1" customFormat="1" customHeight="1" spans="1:13">
      <c r="A54" s="6"/>
      <c r="B54" s="8"/>
      <c r="C54" s="7"/>
      <c r="D54" s="7"/>
      <c r="E54" s="7"/>
      <c r="F54" s="7"/>
      <c r="G54" s="7"/>
      <c r="H54" s="8"/>
      <c r="I54" s="7"/>
      <c r="J54" s="11"/>
      <c r="K54" s="7"/>
      <c r="L54" s="11"/>
      <c r="M54" s="7"/>
    </row>
    <row r="55" s="1" customFormat="1" customHeight="1" spans="1:13">
      <c r="A55" s="6"/>
      <c r="B55" s="8"/>
      <c r="C55" s="7"/>
      <c r="D55" s="7"/>
      <c r="E55" s="7"/>
      <c r="F55" s="7"/>
      <c r="G55" s="7"/>
      <c r="H55" s="8"/>
      <c r="I55" s="7"/>
      <c r="J55" s="11"/>
      <c r="K55" s="7"/>
      <c r="L55" s="11"/>
      <c r="M55" s="7"/>
    </row>
    <row r="56" s="1" customFormat="1" customHeight="1" spans="1:13">
      <c r="A56" s="6"/>
      <c r="B56" s="8"/>
      <c r="C56" s="7"/>
      <c r="D56" s="7"/>
      <c r="E56" s="7"/>
      <c r="F56" s="7"/>
      <c r="G56" s="7"/>
      <c r="H56" s="8"/>
      <c r="I56" s="7"/>
      <c r="J56" s="11"/>
      <c r="K56" s="7"/>
      <c r="L56" s="11"/>
      <c r="M56" s="7"/>
    </row>
    <row r="57" s="1" customFormat="1" customHeight="1" spans="1:13">
      <c r="A57" s="6"/>
      <c r="B57" s="8"/>
      <c r="C57" s="7"/>
      <c r="D57" s="7"/>
      <c r="E57" s="7"/>
      <c r="F57" s="7"/>
      <c r="G57" s="7"/>
      <c r="H57" s="8"/>
      <c r="I57" s="7"/>
      <c r="J57" s="11"/>
      <c r="K57" s="7"/>
      <c r="L57" s="11"/>
      <c r="M57" s="7"/>
    </row>
    <row r="58" s="1" customFormat="1" customHeight="1" spans="1:13">
      <c r="A58" s="6"/>
      <c r="B58" s="8"/>
      <c r="C58" s="7"/>
      <c r="D58" s="7"/>
      <c r="E58" s="7"/>
      <c r="F58" s="7"/>
      <c r="G58" s="7"/>
      <c r="H58" s="8"/>
      <c r="I58" s="7"/>
      <c r="J58" s="11"/>
      <c r="K58" s="7"/>
      <c r="L58" s="11"/>
      <c r="M58" s="7"/>
    </row>
    <row r="59" s="1" customFormat="1" customHeight="1" spans="1:13">
      <c r="A59" s="6"/>
      <c r="B59" s="8"/>
      <c r="C59" s="7"/>
      <c r="D59" s="7"/>
      <c r="E59" s="7"/>
      <c r="F59" s="7"/>
      <c r="G59" s="7"/>
      <c r="H59" s="8"/>
      <c r="I59" s="7"/>
      <c r="J59" s="11"/>
      <c r="K59" s="7"/>
      <c r="L59" s="11"/>
      <c r="M59" s="7"/>
    </row>
    <row r="60" s="1" customFormat="1" customHeight="1" spans="1:13">
      <c r="A60" s="6"/>
      <c r="B60" s="49" t="s">
        <v>73</v>
      </c>
      <c r="C60" s="7" t="s">
        <v>74</v>
      </c>
      <c r="D60" s="7"/>
      <c r="E60" s="7"/>
      <c r="F60" s="7"/>
      <c r="G60" s="7"/>
      <c r="H60" s="7" t="s">
        <v>19</v>
      </c>
      <c r="I60" s="7"/>
      <c r="J60" s="14">
        <v>600</v>
      </c>
      <c r="K60" s="7">
        <f>ROUND(J60*0.9,0)</f>
        <v>540</v>
      </c>
      <c r="L60" s="14">
        <f>ROUND(K60*0.9,0)</f>
        <v>486</v>
      </c>
      <c r="M60" s="7">
        <f>ROUND(K60*0.8,0)</f>
        <v>432</v>
      </c>
    </row>
    <row r="61" s="1" customFormat="1" customHeight="1" spans="1:13">
      <c r="A61" s="6"/>
      <c r="B61" s="8"/>
      <c r="C61" s="7"/>
      <c r="D61" s="7"/>
      <c r="E61" s="7"/>
      <c r="F61" s="7"/>
      <c r="G61" s="7"/>
      <c r="H61" s="8"/>
      <c r="I61" s="7"/>
      <c r="J61" s="14"/>
      <c r="K61" s="7"/>
      <c r="L61" s="14"/>
      <c r="M61" s="7"/>
    </row>
    <row r="62" s="1" customFormat="1" customHeight="1" spans="1:13">
      <c r="A62" s="6"/>
      <c r="B62" s="8"/>
      <c r="C62" s="7"/>
      <c r="D62" s="7"/>
      <c r="E62" s="7"/>
      <c r="F62" s="7"/>
      <c r="G62" s="7"/>
      <c r="H62" s="8"/>
      <c r="I62" s="7"/>
      <c r="J62" s="14"/>
      <c r="K62" s="7"/>
      <c r="L62" s="14"/>
      <c r="M62" s="7"/>
    </row>
    <row r="63" s="1" customFormat="1" customHeight="1" spans="1:13">
      <c r="A63" s="6"/>
      <c r="B63" s="8"/>
      <c r="C63" s="7"/>
      <c r="D63" s="7"/>
      <c r="E63" s="7"/>
      <c r="F63" s="7"/>
      <c r="G63" s="7"/>
      <c r="H63" s="8"/>
      <c r="I63" s="7"/>
      <c r="J63" s="14"/>
      <c r="K63" s="7"/>
      <c r="L63" s="14"/>
      <c r="M63" s="7"/>
    </row>
    <row r="64" s="1" customFormat="1" customHeight="1" spans="1:13">
      <c r="A64" s="6"/>
      <c r="B64" s="8"/>
      <c r="C64" s="7"/>
      <c r="D64" s="7"/>
      <c r="E64" s="7"/>
      <c r="F64" s="7"/>
      <c r="G64" s="7"/>
      <c r="H64" s="8"/>
      <c r="I64" s="7"/>
      <c r="J64" s="14"/>
      <c r="K64" s="7"/>
      <c r="L64" s="14"/>
      <c r="M64" s="7"/>
    </row>
    <row r="65" s="1" customFormat="1" customHeight="1" spans="1:13">
      <c r="A65" s="6"/>
      <c r="B65" s="8"/>
      <c r="C65" s="7"/>
      <c r="D65" s="7"/>
      <c r="E65" s="7"/>
      <c r="F65" s="7"/>
      <c r="G65" s="7"/>
      <c r="H65" s="8"/>
      <c r="I65" s="7"/>
      <c r="J65" s="14"/>
      <c r="K65" s="7"/>
      <c r="L65" s="14"/>
      <c r="M65" s="7"/>
    </row>
    <row r="66" s="1" customFormat="1" customHeight="1" spans="1:13">
      <c r="A66" s="6"/>
      <c r="B66" s="49" t="s">
        <v>75</v>
      </c>
      <c r="C66" s="7" t="s">
        <v>76</v>
      </c>
      <c r="D66" s="7"/>
      <c r="E66" s="7"/>
      <c r="F66" s="7"/>
      <c r="G66" s="7"/>
      <c r="H66" s="7" t="s">
        <v>19</v>
      </c>
      <c r="I66" s="7"/>
      <c r="J66" s="13">
        <v>450</v>
      </c>
      <c r="K66" s="7">
        <f>ROUND(J66*0.9,0)</f>
        <v>405</v>
      </c>
      <c r="L66" s="13">
        <f>ROUND(K66*0.9,0)</f>
        <v>365</v>
      </c>
      <c r="M66" s="7">
        <f>ROUND(K66*0.8,0)</f>
        <v>324</v>
      </c>
    </row>
    <row r="67" s="1" customFormat="1" customHeight="1" spans="1:13">
      <c r="A67" s="6"/>
      <c r="B67" s="7"/>
      <c r="C67" s="7"/>
      <c r="D67" s="7"/>
      <c r="E67" s="7"/>
      <c r="F67" s="7"/>
      <c r="G67" s="7"/>
      <c r="H67" s="7"/>
      <c r="I67" s="7"/>
      <c r="J67" s="13"/>
      <c r="K67" s="7"/>
      <c r="L67" s="13"/>
      <c r="M67" s="7"/>
    </row>
    <row r="68" s="1" customFormat="1" customHeight="1" spans="1:13">
      <c r="A68" s="6"/>
      <c r="B68" s="7"/>
      <c r="C68" s="7"/>
      <c r="D68" s="7"/>
      <c r="E68" s="7"/>
      <c r="F68" s="7"/>
      <c r="G68" s="7"/>
      <c r="H68" s="7"/>
      <c r="I68" s="7"/>
      <c r="J68" s="13"/>
      <c r="K68" s="7"/>
      <c r="L68" s="13"/>
      <c r="M68" s="7"/>
    </row>
    <row r="69" s="1" customFormat="1" customHeight="1" spans="1:13">
      <c r="A69" s="6"/>
      <c r="B69" s="7"/>
      <c r="C69" s="7"/>
      <c r="D69" s="7"/>
      <c r="E69" s="7"/>
      <c r="F69" s="7"/>
      <c r="G69" s="7"/>
      <c r="H69" s="7"/>
      <c r="I69" s="7"/>
      <c r="J69" s="13"/>
      <c r="K69" s="7"/>
      <c r="L69" s="13"/>
      <c r="M69" s="7"/>
    </row>
    <row r="70" s="1" customFormat="1" customHeight="1" spans="1:13">
      <c r="A70" s="6"/>
      <c r="B70" s="7"/>
      <c r="C70" s="7"/>
      <c r="D70" s="7"/>
      <c r="E70" s="7"/>
      <c r="F70" s="7"/>
      <c r="G70" s="7"/>
      <c r="H70" s="7"/>
      <c r="I70" s="7"/>
      <c r="J70" s="13"/>
      <c r="K70" s="7"/>
      <c r="L70" s="13"/>
      <c r="M70" s="7"/>
    </row>
    <row r="71" s="1" customFormat="1" customHeight="1" spans="1:13">
      <c r="A71" s="6"/>
      <c r="B71" s="49" t="s">
        <v>77</v>
      </c>
      <c r="C71" s="7" t="s">
        <v>78</v>
      </c>
      <c r="D71" s="7"/>
      <c r="E71" s="7"/>
      <c r="F71" s="7"/>
      <c r="G71" s="7"/>
      <c r="H71" s="7" t="s">
        <v>19</v>
      </c>
      <c r="I71" s="7"/>
      <c r="J71" s="11">
        <v>300</v>
      </c>
      <c r="K71" s="7">
        <f t="shared" ref="K71:K80" si="9">ROUND(J71*0.9,0)</f>
        <v>270</v>
      </c>
      <c r="L71" s="11">
        <f t="shared" ref="L71:L80" si="10">ROUND(K71*0.9,0)</f>
        <v>243</v>
      </c>
      <c r="M71" s="7">
        <f t="shared" ref="M71:M80" si="11">ROUND(K71*0.8,0)</f>
        <v>216</v>
      </c>
    </row>
    <row r="72" s="1" customFormat="1" customHeight="1" spans="1:13">
      <c r="A72" s="6">
        <v>10</v>
      </c>
      <c r="B72" s="49" t="s">
        <v>79</v>
      </c>
      <c r="C72" s="7" t="s">
        <v>80</v>
      </c>
      <c r="D72" s="7" t="s">
        <v>81</v>
      </c>
      <c r="E72" s="7" t="s">
        <v>71</v>
      </c>
      <c r="F72" s="7" t="s">
        <v>82</v>
      </c>
      <c r="G72" s="7"/>
      <c r="H72" s="7" t="s">
        <v>19</v>
      </c>
      <c r="I72" s="7" t="s">
        <v>83</v>
      </c>
      <c r="J72" s="14">
        <v>1898</v>
      </c>
      <c r="K72" s="7">
        <f t="shared" si="9"/>
        <v>1708</v>
      </c>
      <c r="L72" s="14">
        <f t="shared" si="10"/>
        <v>1537</v>
      </c>
      <c r="M72" s="7">
        <f t="shared" si="11"/>
        <v>1366</v>
      </c>
    </row>
    <row r="73" s="1" customFormat="1" customHeight="1" spans="1:13">
      <c r="A73" s="6"/>
      <c r="B73" s="8"/>
      <c r="C73" s="7"/>
      <c r="D73" s="7"/>
      <c r="E73" s="7"/>
      <c r="F73" s="7"/>
      <c r="G73" s="7"/>
      <c r="H73" s="8"/>
      <c r="I73" s="7"/>
      <c r="J73" s="14"/>
      <c r="K73" s="7"/>
      <c r="L73" s="14"/>
      <c r="M73" s="7"/>
    </row>
    <row r="74" s="1" customFormat="1" customHeight="1" spans="1:13">
      <c r="A74" s="6"/>
      <c r="B74" s="8"/>
      <c r="C74" s="7"/>
      <c r="D74" s="7"/>
      <c r="E74" s="7"/>
      <c r="F74" s="7"/>
      <c r="G74" s="7"/>
      <c r="H74" s="8"/>
      <c r="I74" s="7"/>
      <c r="J74" s="14"/>
      <c r="K74" s="7"/>
      <c r="L74" s="14"/>
      <c r="M74" s="7"/>
    </row>
    <row r="75" s="1" customFormat="1" customHeight="1" spans="1:13">
      <c r="A75" s="6"/>
      <c r="B75" s="8"/>
      <c r="C75" s="7"/>
      <c r="D75" s="7"/>
      <c r="E75" s="7"/>
      <c r="F75" s="7"/>
      <c r="G75" s="7"/>
      <c r="H75" s="8"/>
      <c r="I75" s="7"/>
      <c r="J75" s="14"/>
      <c r="K75" s="7"/>
      <c r="L75" s="14"/>
      <c r="M75" s="7"/>
    </row>
    <row r="76" s="1" customFormat="1" customHeight="1" spans="1:13">
      <c r="A76" s="6"/>
      <c r="B76" s="49" t="s">
        <v>84</v>
      </c>
      <c r="C76" s="7" t="s">
        <v>85</v>
      </c>
      <c r="D76" s="7"/>
      <c r="E76" s="7"/>
      <c r="F76" s="7"/>
      <c r="G76" s="7"/>
      <c r="H76" s="7" t="s">
        <v>19</v>
      </c>
      <c r="I76" s="7"/>
      <c r="J76" s="13">
        <v>650</v>
      </c>
      <c r="K76" s="7">
        <f t="shared" si="9"/>
        <v>585</v>
      </c>
      <c r="L76" s="13">
        <f t="shared" si="10"/>
        <v>527</v>
      </c>
      <c r="M76" s="7">
        <f t="shared" si="11"/>
        <v>468</v>
      </c>
    </row>
    <row r="77" s="1" customFormat="1" customHeight="1" spans="1:13">
      <c r="A77" s="6"/>
      <c r="B77" s="49" t="s">
        <v>86</v>
      </c>
      <c r="C77" s="7" t="s">
        <v>87</v>
      </c>
      <c r="D77" s="7"/>
      <c r="E77" s="7"/>
      <c r="F77" s="7"/>
      <c r="G77" s="7"/>
      <c r="H77" s="7" t="s">
        <v>19</v>
      </c>
      <c r="I77" s="7"/>
      <c r="J77" s="13">
        <v>607</v>
      </c>
      <c r="K77" s="7">
        <f t="shared" si="9"/>
        <v>546</v>
      </c>
      <c r="L77" s="13">
        <f t="shared" si="10"/>
        <v>491</v>
      </c>
      <c r="M77" s="7">
        <f t="shared" si="11"/>
        <v>437</v>
      </c>
    </row>
    <row r="78" s="1" customFormat="1" customHeight="1" spans="1:13">
      <c r="A78" s="6"/>
      <c r="B78" s="49" t="s">
        <v>88</v>
      </c>
      <c r="C78" s="7" t="s">
        <v>89</v>
      </c>
      <c r="D78" s="7"/>
      <c r="E78" s="7"/>
      <c r="F78" s="7"/>
      <c r="G78" s="7"/>
      <c r="H78" s="7" t="s">
        <v>19</v>
      </c>
      <c r="I78" s="7"/>
      <c r="J78" s="11">
        <v>379.6</v>
      </c>
      <c r="K78" s="7">
        <f t="shared" si="9"/>
        <v>342</v>
      </c>
      <c r="L78" s="11">
        <f t="shared" si="10"/>
        <v>308</v>
      </c>
      <c r="M78" s="7">
        <f t="shared" si="11"/>
        <v>274</v>
      </c>
    </row>
    <row r="79" s="1" customFormat="1" customHeight="1" spans="1:13">
      <c r="A79" s="7">
        <v>11</v>
      </c>
      <c r="B79" s="49" t="s">
        <v>90</v>
      </c>
      <c r="C79" s="7" t="s">
        <v>91</v>
      </c>
      <c r="D79" s="7" t="s">
        <v>92</v>
      </c>
      <c r="E79" s="7" t="s">
        <v>93</v>
      </c>
      <c r="F79" s="7"/>
      <c r="G79" s="7"/>
      <c r="H79" s="7" t="s">
        <v>36</v>
      </c>
      <c r="I79" s="7"/>
      <c r="J79" s="14">
        <v>300</v>
      </c>
      <c r="K79" s="7">
        <f t="shared" si="9"/>
        <v>270</v>
      </c>
      <c r="L79" s="14">
        <f t="shared" si="10"/>
        <v>243</v>
      </c>
      <c r="M79" s="7">
        <f t="shared" si="11"/>
        <v>216</v>
      </c>
    </row>
    <row r="80" s="1" customFormat="1" customHeight="1" spans="1:13">
      <c r="A80" s="7">
        <v>12</v>
      </c>
      <c r="B80" s="49" t="s">
        <v>94</v>
      </c>
      <c r="C80" s="7" t="s">
        <v>95</v>
      </c>
      <c r="D80" s="7" t="s">
        <v>96</v>
      </c>
      <c r="E80" s="7" t="s">
        <v>97</v>
      </c>
      <c r="F80" s="7"/>
      <c r="G80" s="7"/>
      <c r="H80" s="7" t="s">
        <v>36</v>
      </c>
      <c r="I80" s="7"/>
      <c r="J80" s="14">
        <v>215</v>
      </c>
      <c r="K80" s="7">
        <f t="shared" si="9"/>
        <v>194</v>
      </c>
      <c r="L80" s="14">
        <f t="shared" si="10"/>
        <v>175</v>
      </c>
      <c r="M80" s="7">
        <f t="shared" si="11"/>
        <v>155</v>
      </c>
    </row>
    <row r="81" s="1" customFormat="1" customHeight="1" spans="1:13">
      <c r="A81" s="7"/>
      <c r="B81" s="7"/>
      <c r="C81" s="7"/>
      <c r="D81" s="7"/>
      <c r="E81" s="7"/>
      <c r="F81" s="7"/>
      <c r="G81" s="7"/>
      <c r="H81" s="7"/>
      <c r="I81" s="7"/>
      <c r="J81" s="14"/>
      <c r="K81" s="7"/>
      <c r="L81" s="14"/>
      <c r="M81" s="7"/>
    </row>
    <row r="82" s="1" customFormat="1" customHeight="1" spans="1:13">
      <c r="A82" s="7"/>
      <c r="B82" s="7"/>
      <c r="C82" s="7"/>
      <c r="D82" s="7"/>
      <c r="E82" s="7"/>
      <c r="F82" s="7"/>
      <c r="G82" s="7"/>
      <c r="H82" s="7"/>
      <c r="I82" s="7"/>
      <c r="J82" s="14"/>
      <c r="K82" s="7"/>
      <c r="L82" s="14"/>
      <c r="M82" s="7"/>
    </row>
    <row r="83" s="1" customFormat="1" customHeight="1" spans="1:13">
      <c r="A83" s="6">
        <v>13</v>
      </c>
      <c r="B83" s="49" t="s">
        <v>98</v>
      </c>
      <c r="C83" s="7" t="s">
        <v>99</v>
      </c>
      <c r="D83" s="7" t="s">
        <v>100</v>
      </c>
      <c r="E83" s="7" t="s">
        <v>101</v>
      </c>
      <c r="F83" s="7" t="s">
        <v>102</v>
      </c>
      <c r="G83" s="7"/>
      <c r="H83" s="7" t="s">
        <v>36</v>
      </c>
      <c r="I83" s="7"/>
      <c r="J83" s="14">
        <v>1000</v>
      </c>
      <c r="K83" s="7">
        <f>ROUND(J83*0.9,0)</f>
        <v>900</v>
      </c>
      <c r="L83" s="14">
        <f>ROUND(K83*0.9,0)</f>
        <v>810</v>
      </c>
      <c r="M83" s="7">
        <f>ROUND(K83*0.8,0)</f>
        <v>720</v>
      </c>
    </row>
    <row r="84" s="1" customFormat="1" customHeight="1" spans="1:13">
      <c r="A84" s="6"/>
      <c r="B84" s="8"/>
      <c r="C84" s="7"/>
      <c r="D84" s="7"/>
      <c r="E84" s="7"/>
      <c r="F84" s="7"/>
      <c r="G84" s="7"/>
      <c r="H84" s="8"/>
      <c r="I84" s="7"/>
      <c r="J84" s="14"/>
      <c r="K84" s="7"/>
      <c r="L84" s="14"/>
      <c r="M84" s="7"/>
    </row>
    <row r="85" s="1" customFormat="1" customHeight="1" spans="1:13">
      <c r="A85" s="6"/>
      <c r="B85" s="8"/>
      <c r="C85" s="7"/>
      <c r="D85" s="7"/>
      <c r="E85" s="7"/>
      <c r="F85" s="7"/>
      <c r="G85" s="7"/>
      <c r="H85" s="8"/>
      <c r="I85" s="7"/>
      <c r="J85" s="14"/>
      <c r="K85" s="7"/>
      <c r="L85" s="14"/>
      <c r="M85" s="7"/>
    </row>
    <row r="86" s="1" customFormat="1" customHeight="1" spans="1:13">
      <c r="A86" s="6"/>
      <c r="B86" s="8"/>
      <c r="C86" s="7"/>
      <c r="D86" s="7"/>
      <c r="E86" s="7"/>
      <c r="F86" s="7"/>
      <c r="G86" s="7"/>
      <c r="H86" s="8"/>
      <c r="I86" s="7"/>
      <c r="J86" s="14"/>
      <c r="K86" s="7"/>
      <c r="L86" s="14"/>
      <c r="M86" s="7"/>
    </row>
    <row r="87" s="1" customFormat="1" customHeight="1" spans="1:13">
      <c r="A87" s="6"/>
      <c r="B87" s="8"/>
      <c r="C87" s="7"/>
      <c r="D87" s="7"/>
      <c r="E87" s="7"/>
      <c r="F87" s="7"/>
      <c r="G87" s="7"/>
      <c r="H87" s="8"/>
      <c r="I87" s="7"/>
      <c r="J87" s="14"/>
      <c r="K87" s="7"/>
      <c r="L87" s="14"/>
      <c r="M87" s="7"/>
    </row>
    <row r="88" s="1" customFormat="1" customHeight="1" spans="1:13">
      <c r="A88" s="6"/>
      <c r="B88" s="49" t="s">
        <v>103</v>
      </c>
      <c r="C88" s="7" t="s">
        <v>104</v>
      </c>
      <c r="D88" s="7"/>
      <c r="E88" s="7"/>
      <c r="F88" s="7"/>
      <c r="G88" s="7"/>
      <c r="H88" s="7" t="s">
        <v>36</v>
      </c>
      <c r="I88" s="7"/>
      <c r="J88" s="13">
        <v>458</v>
      </c>
      <c r="K88" s="7">
        <f>ROUND(J88*0.9,0)</f>
        <v>412</v>
      </c>
      <c r="L88" s="13">
        <f t="shared" ref="L88:L90" si="12">ROUND(K88*0.9,0)</f>
        <v>371</v>
      </c>
      <c r="M88" s="7">
        <f t="shared" ref="M88:M90" si="13">ROUND(K88*0.8,0)</f>
        <v>330</v>
      </c>
    </row>
    <row r="89" s="1" customFormat="1" customHeight="1" spans="1:13">
      <c r="A89" s="6"/>
      <c r="B89" s="49" t="s">
        <v>105</v>
      </c>
      <c r="C89" s="7" t="s">
        <v>106</v>
      </c>
      <c r="D89" s="7"/>
      <c r="E89" s="7"/>
      <c r="F89" s="7"/>
      <c r="G89" s="7"/>
      <c r="H89" s="7" t="s">
        <v>36</v>
      </c>
      <c r="I89" s="7"/>
      <c r="J89" s="11">
        <v>200</v>
      </c>
      <c r="K89" s="7">
        <f>ROUND(J89*0.9,0)</f>
        <v>180</v>
      </c>
      <c r="L89" s="11">
        <f t="shared" si="12"/>
        <v>162</v>
      </c>
      <c r="M89" s="7">
        <f t="shared" si="13"/>
        <v>144</v>
      </c>
    </row>
    <row r="90" s="1" customFormat="1" customHeight="1" spans="1:13">
      <c r="A90" s="6">
        <v>14</v>
      </c>
      <c r="B90" s="49" t="s">
        <v>107</v>
      </c>
      <c r="C90" s="7" t="s">
        <v>108</v>
      </c>
      <c r="D90" s="7" t="s">
        <v>109</v>
      </c>
      <c r="E90" s="7" t="s">
        <v>71</v>
      </c>
      <c r="F90" s="7" t="s">
        <v>110</v>
      </c>
      <c r="G90" s="7"/>
      <c r="H90" s="7" t="s">
        <v>36</v>
      </c>
      <c r="I90" s="7" t="s">
        <v>111</v>
      </c>
      <c r="J90" s="14">
        <v>1200</v>
      </c>
      <c r="K90" s="16">
        <f t="shared" ref="K90:K94" si="14">ROUND(J90*0.95,0)</f>
        <v>1140</v>
      </c>
      <c r="L90" s="14">
        <f t="shared" si="12"/>
        <v>1026</v>
      </c>
      <c r="M90" s="7">
        <f t="shared" si="13"/>
        <v>912</v>
      </c>
    </row>
    <row r="91" s="1" customFormat="1" customHeight="1" spans="1:13">
      <c r="A91" s="6"/>
      <c r="B91" s="7"/>
      <c r="C91" s="7"/>
      <c r="D91" s="7"/>
      <c r="E91" s="7"/>
      <c r="F91" s="7"/>
      <c r="G91" s="7"/>
      <c r="H91" s="7"/>
      <c r="I91" s="7"/>
      <c r="J91" s="14"/>
      <c r="K91" s="16"/>
      <c r="L91" s="14"/>
      <c r="M91" s="7"/>
    </row>
    <row r="92" s="1" customFormat="1" customHeight="1" spans="1:13">
      <c r="A92" s="6"/>
      <c r="B92" s="49" t="s">
        <v>112</v>
      </c>
      <c r="C92" s="7" t="s">
        <v>113</v>
      </c>
      <c r="D92" s="7"/>
      <c r="E92" s="7"/>
      <c r="F92" s="7"/>
      <c r="G92" s="7"/>
      <c r="H92" s="7" t="s">
        <v>36</v>
      </c>
      <c r="I92" s="7"/>
      <c r="J92" s="14">
        <v>1258</v>
      </c>
      <c r="K92" s="16">
        <f t="shared" si="14"/>
        <v>1195</v>
      </c>
      <c r="L92" s="14">
        <f t="shared" ref="L92:L95" si="15">ROUND(K92*0.9,0)</f>
        <v>1076</v>
      </c>
      <c r="M92" s="7">
        <f t="shared" ref="M92:M95" si="16">ROUND(K92*0.8,0)</f>
        <v>956</v>
      </c>
    </row>
    <row r="93" s="1" customFormat="1" customHeight="1" spans="1:13">
      <c r="A93" s="6"/>
      <c r="B93" s="7"/>
      <c r="C93" s="7"/>
      <c r="D93" s="7"/>
      <c r="E93" s="7"/>
      <c r="F93" s="7"/>
      <c r="G93" s="7"/>
      <c r="H93" s="7"/>
      <c r="I93" s="7"/>
      <c r="J93" s="14"/>
      <c r="K93" s="16"/>
      <c r="L93" s="14"/>
      <c r="M93" s="7"/>
    </row>
    <row r="94" s="1" customFormat="1" customHeight="1" spans="1:13">
      <c r="A94" s="6"/>
      <c r="B94" s="49" t="s">
        <v>114</v>
      </c>
      <c r="C94" s="7" t="s">
        <v>115</v>
      </c>
      <c r="D94" s="7"/>
      <c r="E94" s="7"/>
      <c r="F94" s="7"/>
      <c r="G94" s="7"/>
      <c r="H94" s="8" t="s">
        <v>36</v>
      </c>
      <c r="I94" s="7"/>
      <c r="J94" s="11">
        <v>240</v>
      </c>
      <c r="K94" s="16">
        <f t="shared" si="14"/>
        <v>228</v>
      </c>
      <c r="L94" s="11">
        <f t="shared" si="15"/>
        <v>205</v>
      </c>
      <c r="M94" s="7">
        <f t="shared" si="16"/>
        <v>182</v>
      </c>
    </row>
    <row r="95" s="1" customFormat="1" customHeight="1" spans="1:13">
      <c r="A95" s="6">
        <v>15</v>
      </c>
      <c r="B95" s="49" t="s">
        <v>116</v>
      </c>
      <c r="C95" s="7" t="s">
        <v>117</v>
      </c>
      <c r="D95" s="7" t="s">
        <v>118</v>
      </c>
      <c r="E95" s="7" t="s">
        <v>71</v>
      </c>
      <c r="F95" s="7" t="s">
        <v>119</v>
      </c>
      <c r="G95" s="7"/>
      <c r="H95" s="8" t="s">
        <v>36</v>
      </c>
      <c r="I95" s="7" t="s">
        <v>120</v>
      </c>
      <c r="J95" s="14">
        <v>2242</v>
      </c>
      <c r="K95" s="7">
        <f>ROUND(J95*0.9,0)</f>
        <v>2018</v>
      </c>
      <c r="L95" s="14">
        <f t="shared" si="15"/>
        <v>1816</v>
      </c>
      <c r="M95" s="7">
        <f t="shared" si="16"/>
        <v>1614</v>
      </c>
    </row>
    <row r="96" s="1" customFormat="1" customHeight="1" spans="1:13">
      <c r="A96" s="6"/>
      <c r="B96" s="8"/>
      <c r="C96" s="7"/>
      <c r="D96" s="7"/>
      <c r="E96" s="7"/>
      <c r="F96" s="7"/>
      <c r="G96" s="7"/>
      <c r="H96" s="8"/>
      <c r="I96" s="7"/>
      <c r="J96" s="14"/>
      <c r="K96" s="7"/>
      <c r="L96" s="14"/>
      <c r="M96" s="7"/>
    </row>
    <row r="97" s="1" customFormat="1" customHeight="1" spans="1:13">
      <c r="A97" s="6"/>
      <c r="B97" s="8"/>
      <c r="C97" s="7"/>
      <c r="D97" s="7"/>
      <c r="E97" s="7"/>
      <c r="F97" s="7"/>
      <c r="G97" s="7"/>
      <c r="H97" s="8"/>
      <c r="I97" s="7"/>
      <c r="J97" s="14"/>
      <c r="K97" s="7"/>
      <c r="L97" s="14"/>
      <c r="M97" s="7"/>
    </row>
    <row r="98" s="1" customFormat="1" customHeight="1" spans="1:13">
      <c r="A98" s="6"/>
      <c r="B98" s="8"/>
      <c r="C98" s="7"/>
      <c r="D98" s="7"/>
      <c r="E98" s="7"/>
      <c r="F98" s="7"/>
      <c r="G98" s="7"/>
      <c r="H98" s="8"/>
      <c r="I98" s="7"/>
      <c r="J98" s="14"/>
      <c r="K98" s="7"/>
      <c r="L98" s="14"/>
      <c r="M98" s="7"/>
    </row>
    <row r="99" s="1" customFormat="1" customHeight="1" spans="1:13">
      <c r="A99" s="6"/>
      <c r="B99" s="8"/>
      <c r="C99" s="7"/>
      <c r="D99" s="7"/>
      <c r="E99" s="7"/>
      <c r="F99" s="7"/>
      <c r="G99" s="7"/>
      <c r="H99" s="8"/>
      <c r="I99" s="7"/>
      <c r="J99" s="14"/>
      <c r="K99" s="7"/>
      <c r="L99" s="14"/>
      <c r="M99" s="7"/>
    </row>
    <row r="100" s="1" customFormat="1" customHeight="1" spans="1:13">
      <c r="A100" s="6"/>
      <c r="B100" s="49" t="s">
        <v>121</v>
      </c>
      <c r="C100" s="7" t="s">
        <v>122</v>
      </c>
      <c r="D100" s="7"/>
      <c r="E100" s="7"/>
      <c r="F100" s="7"/>
      <c r="G100" s="7"/>
      <c r="H100" s="7" t="s">
        <v>36</v>
      </c>
      <c r="I100" s="7"/>
      <c r="J100" s="14">
        <v>941.6</v>
      </c>
      <c r="K100" s="7">
        <f t="shared" ref="K100:K103" si="17">ROUND(J100*0.9,0)</f>
        <v>847</v>
      </c>
      <c r="L100" s="14">
        <f t="shared" ref="L100:L103" si="18">ROUND(K100*0.9,0)</f>
        <v>762</v>
      </c>
      <c r="M100" s="7">
        <f t="shared" ref="M100:M103" si="19">ROUND(K100*0.8,0)</f>
        <v>678</v>
      </c>
    </row>
    <row r="101" s="1" customFormat="1" customHeight="1" spans="1:13">
      <c r="A101" s="6"/>
      <c r="B101" s="49" t="s">
        <v>123</v>
      </c>
      <c r="C101" s="7" t="s">
        <v>124</v>
      </c>
      <c r="D101" s="7"/>
      <c r="E101" s="7"/>
      <c r="F101" s="7"/>
      <c r="G101" s="7"/>
      <c r="H101" s="7" t="s">
        <v>36</v>
      </c>
      <c r="I101" s="7"/>
      <c r="J101" s="14">
        <v>1090</v>
      </c>
      <c r="K101" s="7">
        <f t="shared" si="17"/>
        <v>981</v>
      </c>
      <c r="L101" s="14">
        <f t="shared" si="18"/>
        <v>883</v>
      </c>
      <c r="M101" s="7">
        <f t="shared" si="19"/>
        <v>785</v>
      </c>
    </row>
    <row r="102" s="1" customFormat="1" customHeight="1" spans="1:13">
      <c r="A102" s="6"/>
      <c r="B102" s="49" t="s">
        <v>125</v>
      </c>
      <c r="C102" s="7" t="s">
        <v>126</v>
      </c>
      <c r="D102" s="7"/>
      <c r="E102" s="7"/>
      <c r="F102" s="7"/>
      <c r="G102" s="7"/>
      <c r="H102" s="7" t="s">
        <v>36</v>
      </c>
      <c r="I102" s="7"/>
      <c r="J102" s="11">
        <v>448.4</v>
      </c>
      <c r="K102" s="7">
        <f t="shared" si="17"/>
        <v>404</v>
      </c>
      <c r="L102" s="11">
        <f t="shared" si="18"/>
        <v>364</v>
      </c>
      <c r="M102" s="7">
        <f t="shared" si="19"/>
        <v>323</v>
      </c>
    </row>
    <row r="103" s="1" customFormat="1" customHeight="1" spans="1:13">
      <c r="A103" s="6">
        <v>16</v>
      </c>
      <c r="B103" s="49" t="s">
        <v>127</v>
      </c>
      <c r="C103" s="7" t="s">
        <v>128</v>
      </c>
      <c r="D103" s="7" t="s">
        <v>129</v>
      </c>
      <c r="E103" s="7" t="s">
        <v>71</v>
      </c>
      <c r="F103" s="7"/>
      <c r="G103" s="7"/>
      <c r="H103" s="7" t="s">
        <v>36</v>
      </c>
      <c r="I103" s="7"/>
      <c r="J103" s="14">
        <v>780</v>
      </c>
      <c r="K103" s="7">
        <f t="shared" si="17"/>
        <v>702</v>
      </c>
      <c r="L103" s="14">
        <f t="shared" si="18"/>
        <v>632</v>
      </c>
      <c r="M103" s="7">
        <f t="shared" si="19"/>
        <v>562</v>
      </c>
    </row>
    <row r="104" s="1" customFormat="1" customHeight="1" spans="1:13">
      <c r="A104" s="6"/>
      <c r="B104" s="7"/>
      <c r="C104" s="7"/>
      <c r="D104" s="7"/>
      <c r="E104" s="7"/>
      <c r="F104" s="7"/>
      <c r="G104" s="7"/>
      <c r="H104" s="7"/>
      <c r="I104" s="7"/>
      <c r="J104" s="14"/>
      <c r="K104" s="7"/>
      <c r="L104" s="14"/>
      <c r="M104" s="7"/>
    </row>
    <row r="105" s="1" customFormat="1" customHeight="1" spans="1:13">
      <c r="A105" s="6"/>
      <c r="B105" s="7"/>
      <c r="C105" s="7"/>
      <c r="D105" s="7"/>
      <c r="E105" s="7"/>
      <c r="F105" s="7"/>
      <c r="G105" s="7"/>
      <c r="H105" s="7"/>
      <c r="I105" s="7"/>
      <c r="J105" s="14"/>
      <c r="K105" s="7"/>
      <c r="L105" s="14"/>
      <c r="M105" s="7"/>
    </row>
    <row r="106" s="1" customFormat="1" customHeight="1" spans="1:13">
      <c r="A106" s="6"/>
      <c r="B106" s="49" t="s">
        <v>130</v>
      </c>
      <c r="C106" s="7" t="s">
        <v>131</v>
      </c>
      <c r="D106" s="7"/>
      <c r="E106" s="7"/>
      <c r="F106" s="7"/>
      <c r="G106" s="7"/>
      <c r="H106" s="7" t="s">
        <v>36</v>
      </c>
      <c r="I106" s="7"/>
      <c r="J106" s="11">
        <v>156</v>
      </c>
      <c r="K106" s="7">
        <f t="shared" ref="K106:K111" si="20">ROUND(J106*0.9,0)</f>
        <v>140</v>
      </c>
      <c r="L106" s="11">
        <f t="shared" ref="L106:L110" si="21">ROUND(K106*0.9,0)</f>
        <v>126</v>
      </c>
      <c r="M106" s="7">
        <f t="shared" ref="M106:M110" si="22">ROUND(K106*0.8,0)</f>
        <v>112</v>
      </c>
    </row>
    <row r="107" s="1" customFormat="1" customHeight="1" spans="1:13">
      <c r="A107" s="6">
        <v>17</v>
      </c>
      <c r="B107" s="49" t="s">
        <v>132</v>
      </c>
      <c r="C107" s="7" t="s">
        <v>133</v>
      </c>
      <c r="D107" s="7" t="s">
        <v>134</v>
      </c>
      <c r="E107" s="7" t="s">
        <v>135</v>
      </c>
      <c r="F107" s="7"/>
      <c r="G107" s="7"/>
      <c r="H107" s="7" t="s">
        <v>36</v>
      </c>
      <c r="I107" s="7"/>
      <c r="J107" s="14">
        <v>2129</v>
      </c>
      <c r="K107" s="7">
        <f t="shared" si="20"/>
        <v>1916</v>
      </c>
      <c r="L107" s="14">
        <f t="shared" si="21"/>
        <v>1724</v>
      </c>
      <c r="M107" s="7">
        <f t="shared" si="22"/>
        <v>1533</v>
      </c>
    </row>
    <row r="108" s="1" customFormat="1" customHeight="1" spans="1:13">
      <c r="A108" s="6"/>
      <c r="B108" s="49" t="s">
        <v>136</v>
      </c>
      <c r="C108" s="7" t="s">
        <v>137</v>
      </c>
      <c r="D108" s="7"/>
      <c r="E108" s="7"/>
      <c r="F108" s="7"/>
      <c r="G108" s="7"/>
      <c r="H108" s="7" t="s">
        <v>36</v>
      </c>
      <c r="I108" s="7"/>
      <c r="J108" s="11">
        <v>425.8</v>
      </c>
      <c r="K108" s="7">
        <f t="shared" si="20"/>
        <v>383</v>
      </c>
      <c r="L108" s="11">
        <f t="shared" si="21"/>
        <v>345</v>
      </c>
      <c r="M108" s="7">
        <f t="shared" si="22"/>
        <v>306</v>
      </c>
    </row>
    <row r="109" s="1" customFormat="1" customHeight="1" spans="1:13">
      <c r="A109" s="6">
        <v>18</v>
      </c>
      <c r="B109" s="49" t="s">
        <v>138</v>
      </c>
      <c r="C109" s="7" t="s">
        <v>139</v>
      </c>
      <c r="D109" s="7" t="s">
        <v>140</v>
      </c>
      <c r="E109" s="7" t="s">
        <v>141</v>
      </c>
      <c r="F109" s="7" t="s">
        <v>142</v>
      </c>
      <c r="G109" s="7"/>
      <c r="H109" s="7" t="s">
        <v>19</v>
      </c>
      <c r="I109" s="7"/>
      <c r="J109" s="14">
        <v>300</v>
      </c>
      <c r="K109" s="7">
        <f t="shared" si="20"/>
        <v>270</v>
      </c>
      <c r="L109" s="14">
        <f t="shared" si="21"/>
        <v>243</v>
      </c>
      <c r="M109" s="7">
        <f t="shared" si="22"/>
        <v>216</v>
      </c>
    </row>
    <row r="110" s="1" customFormat="1" customHeight="1" spans="1:13">
      <c r="A110" s="6"/>
      <c r="B110" s="49" t="s">
        <v>143</v>
      </c>
      <c r="C110" s="7" t="s">
        <v>144</v>
      </c>
      <c r="D110" s="7"/>
      <c r="E110" s="7"/>
      <c r="F110" s="7"/>
      <c r="G110" s="7"/>
      <c r="H110" s="7" t="s">
        <v>19</v>
      </c>
      <c r="I110" s="7"/>
      <c r="J110" s="14">
        <v>101.4</v>
      </c>
      <c r="K110" s="7">
        <f t="shared" si="20"/>
        <v>91</v>
      </c>
      <c r="L110" s="14">
        <f t="shared" si="21"/>
        <v>82</v>
      </c>
      <c r="M110" s="7">
        <f t="shared" si="22"/>
        <v>73</v>
      </c>
    </row>
    <row r="111" s="1" customFormat="1" customHeight="1" spans="1:13">
      <c r="A111" s="6">
        <v>19</v>
      </c>
      <c r="B111" s="49" t="s">
        <v>145</v>
      </c>
      <c r="C111" s="7" t="s">
        <v>146</v>
      </c>
      <c r="D111" s="7" t="s">
        <v>147</v>
      </c>
      <c r="E111" s="7" t="s">
        <v>148</v>
      </c>
      <c r="F111" s="7"/>
      <c r="G111" s="7"/>
      <c r="H111" s="7" t="s">
        <v>36</v>
      </c>
      <c r="I111" s="7"/>
      <c r="J111" s="14">
        <v>2200</v>
      </c>
      <c r="K111" s="7">
        <f t="shared" si="20"/>
        <v>1980</v>
      </c>
      <c r="L111" s="22">
        <f t="shared" ref="L111:L116" si="23">ROUND(K111*0.95,0)</f>
        <v>1881</v>
      </c>
      <c r="M111" s="16">
        <f t="shared" ref="M111:M116" si="24">ROUND(K111*0.9,0)</f>
        <v>1782</v>
      </c>
    </row>
    <row r="112" s="1" customFormat="1" customHeight="1" spans="1:13">
      <c r="A112" s="6"/>
      <c r="B112" s="8"/>
      <c r="C112" s="7"/>
      <c r="D112" s="7"/>
      <c r="E112" s="7"/>
      <c r="F112" s="7"/>
      <c r="G112" s="7"/>
      <c r="H112" s="8"/>
      <c r="I112" s="7"/>
      <c r="J112" s="14"/>
      <c r="K112" s="7"/>
      <c r="L112" s="14"/>
      <c r="M112" s="7"/>
    </row>
    <row r="113" s="1" customFormat="1" customHeight="1" spans="1:13">
      <c r="A113" s="6"/>
      <c r="B113" s="8"/>
      <c r="C113" s="7"/>
      <c r="D113" s="7"/>
      <c r="E113" s="7"/>
      <c r="F113" s="7"/>
      <c r="G113" s="7"/>
      <c r="H113" s="8"/>
      <c r="I113" s="7"/>
      <c r="J113" s="14"/>
      <c r="K113" s="7"/>
      <c r="L113" s="14"/>
      <c r="M113" s="7"/>
    </row>
    <row r="114" s="1" customFormat="1" customHeight="1" spans="1:13">
      <c r="A114" s="6"/>
      <c r="B114" s="8"/>
      <c r="C114" s="7"/>
      <c r="D114" s="7"/>
      <c r="E114" s="7"/>
      <c r="F114" s="7"/>
      <c r="G114" s="7"/>
      <c r="H114" s="8"/>
      <c r="I114" s="7"/>
      <c r="J114" s="14"/>
      <c r="K114" s="7"/>
      <c r="L114" s="14"/>
      <c r="M114" s="7"/>
    </row>
    <row r="115" s="1" customFormat="1" customHeight="1" spans="1:13">
      <c r="A115" s="6"/>
      <c r="B115" s="49" t="s">
        <v>149</v>
      </c>
      <c r="C115" s="7" t="s">
        <v>150</v>
      </c>
      <c r="D115" s="7"/>
      <c r="E115" s="7"/>
      <c r="F115" s="7"/>
      <c r="G115" s="7"/>
      <c r="H115" s="7" t="s">
        <v>36</v>
      </c>
      <c r="I115" s="7"/>
      <c r="J115" s="11">
        <v>440</v>
      </c>
      <c r="K115" s="7">
        <f>ROUND(J115*0.9,0)</f>
        <v>396</v>
      </c>
      <c r="L115" s="12">
        <f t="shared" si="23"/>
        <v>376</v>
      </c>
      <c r="M115" s="16">
        <f t="shared" si="24"/>
        <v>356</v>
      </c>
    </row>
    <row r="116" s="1" customFormat="1" customHeight="1" spans="1:13">
      <c r="A116" s="6">
        <v>20</v>
      </c>
      <c r="B116" s="49" t="s">
        <v>151</v>
      </c>
      <c r="C116" s="7" t="s">
        <v>152</v>
      </c>
      <c r="D116" s="7" t="s">
        <v>153</v>
      </c>
      <c r="E116" s="7" t="s">
        <v>148</v>
      </c>
      <c r="F116" s="7"/>
      <c r="G116" s="7"/>
      <c r="H116" s="7" t="s">
        <v>36</v>
      </c>
      <c r="I116" s="7" t="s">
        <v>154</v>
      </c>
      <c r="J116" s="14">
        <v>2935</v>
      </c>
      <c r="K116" s="7">
        <f>ROUND(J116*0.9,0)</f>
        <v>2642</v>
      </c>
      <c r="L116" s="22">
        <f t="shared" si="23"/>
        <v>2510</v>
      </c>
      <c r="M116" s="16">
        <f t="shared" si="24"/>
        <v>2378</v>
      </c>
    </row>
    <row r="117" s="1" customFormat="1" customHeight="1" spans="1:13">
      <c r="A117" s="6"/>
      <c r="B117" s="8"/>
      <c r="C117" s="7"/>
      <c r="D117" s="7"/>
      <c r="E117" s="7"/>
      <c r="F117" s="7"/>
      <c r="G117" s="7"/>
      <c r="H117" s="8"/>
      <c r="I117" s="7"/>
      <c r="J117" s="14"/>
      <c r="K117" s="7"/>
      <c r="L117" s="14"/>
      <c r="M117" s="7"/>
    </row>
    <row r="118" s="1" customFormat="1" customHeight="1" spans="1:13">
      <c r="A118" s="6"/>
      <c r="B118" s="8"/>
      <c r="C118" s="7"/>
      <c r="D118" s="7"/>
      <c r="E118" s="7"/>
      <c r="F118" s="7"/>
      <c r="G118" s="7"/>
      <c r="H118" s="8"/>
      <c r="I118" s="7"/>
      <c r="J118" s="14"/>
      <c r="K118" s="7"/>
      <c r="L118" s="14"/>
      <c r="M118" s="7"/>
    </row>
    <row r="119" s="1" customFormat="1" customHeight="1" spans="1:13">
      <c r="A119" s="6"/>
      <c r="B119" s="8"/>
      <c r="C119" s="7"/>
      <c r="D119" s="7"/>
      <c r="E119" s="7"/>
      <c r="F119" s="7"/>
      <c r="G119" s="7"/>
      <c r="H119" s="8"/>
      <c r="I119" s="7"/>
      <c r="J119" s="14"/>
      <c r="K119" s="7"/>
      <c r="L119" s="14"/>
      <c r="M119" s="7"/>
    </row>
    <row r="120" s="1" customFormat="1" customHeight="1" spans="1:13">
      <c r="A120" s="6"/>
      <c r="B120" s="8"/>
      <c r="C120" s="7"/>
      <c r="D120" s="7"/>
      <c r="E120" s="7"/>
      <c r="F120" s="7"/>
      <c r="G120" s="7"/>
      <c r="H120" s="8"/>
      <c r="I120" s="7"/>
      <c r="J120" s="14"/>
      <c r="K120" s="7"/>
      <c r="L120" s="14"/>
      <c r="M120" s="7"/>
    </row>
    <row r="121" s="1" customFormat="1" customHeight="1" spans="1:13">
      <c r="A121" s="6"/>
      <c r="B121" s="8"/>
      <c r="C121" s="7"/>
      <c r="D121" s="7"/>
      <c r="E121" s="7"/>
      <c r="F121" s="7"/>
      <c r="G121" s="7"/>
      <c r="H121" s="8"/>
      <c r="I121" s="7"/>
      <c r="J121" s="14"/>
      <c r="K121" s="7"/>
      <c r="L121" s="14"/>
      <c r="M121" s="7"/>
    </row>
    <row r="122" s="1" customFormat="1" customHeight="1" spans="1:13">
      <c r="A122" s="6"/>
      <c r="B122" s="8"/>
      <c r="C122" s="7"/>
      <c r="D122" s="7"/>
      <c r="E122" s="7"/>
      <c r="F122" s="7"/>
      <c r="G122" s="7"/>
      <c r="H122" s="8"/>
      <c r="I122" s="7"/>
      <c r="J122" s="14"/>
      <c r="K122" s="7"/>
      <c r="L122" s="14"/>
      <c r="M122" s="7"/>
    </row>
    <row r="123" s="1" customFormat="1" customHeight="1" spans="1:13">
      <c r="A123" s="6"/>
      <c r="B123" s="8"/>
      <c r="C123" s="7"/>
      <c r="D123" s="7"/>
      <c r="E123" s="7"/>
      <c r="F123" s="7"/>
      <c r="G123" s="7"/>
      <c r="H123" s="8"/>
      <c r="I123" s="7"/>
      <c r="J123" s="14"/>
      <c r="K123" s="7"/>
      <c r="L123" s="14"/>
      <c r="M123" s="7"/>
    </row>
    <row r="124" s="1" customFormat="1" customHeight="1" spans="1:13">
      <c r="A124" s="6"/>
      <c r="B124" s="49" t="s">
        <v>155</v>
      </c>
      <c r="C124" s="7" t="s">
        <v>156</v>
      </c>
      <c r="D124" s="7"/>
      <c r="E124" s="7"/>
      <c r="F124" s="7"/>
      <c r="G124" s="7"/>
      <c r="H124" s="7" t="s">
        <v>36</v>
      </c>
      <c r="I124" s="7"/>
      <c r="J124" s="11">
        <v>587</v>
      </c>
      <c r="K124" s="7">
        <f>ROUND(J124*0.9,0)</f>
        <v>528</v>
      </c>
      <c r="L124" s="12">
        <f>ROUND(K124*0.95,0)</f>
        <v>502</v>
      </c>
      <c r="M124" s="16">
        <f>ROUND(K124*0.9,0)</f>
        <v>475</v>
      </c>
    </row>
    <row r="125" s="1" customFormat="1" customHeight="1" spans="1:13">
      <c r="A125" s="6">
        <v>21</v>
      </c>
      <c r="B125" s="49" t="s">
        <v>157</v>
      </c>
      <c r="C125" s="7" t="s">
        <v>158</v>
      </c>
      <c r="D125" s="7" t="s">
        <v>159</v>
      </c>
      <c r="E125" s="7" t="s">
        <v>148</v>
      </c>
      <c r="F125" s="7" t="s">
        <v>160</v>
      </c>
      <c r="G125" s="7"/>
      <c r="H125" s="7" t="s">
        <v>36</v>
      </c>
      <c r="I125" s="7" t="s">
        <v>161</v>
      </c>
      <c r="J125" s="14">
        <v>2499</v>
      </c>
      <c r="K125" s="16">
        <f t="shared" ref="K125:K130" si="25">ROUND(J125*0.95,0)</f>
        <v>2374</v>
      </c>
      <c r="L125" s="14">
        <f t="shared" ref="L125:L131" si="26">ROUND(K125*0.9,0)</f>
        <v>2137</v>
      </c>
      <c r="M125" s="7">
        <f t="shared" ref="M125:M131" si="27">ROUND(K125*0.8,0)</f>
        <v>1899</v>
      </c>
    </row>
    <row r="126" s="1" customFormat="1" customHeight="1" spans="1:13">
      <c r="A126" s="6"/>
      <c r="B126" s="7"/>
      <c r="C126" s="7"/>
      <c r="D126" s="7"/>
      <c r="E126" s="7"/>
      <c r="F126" s="7"/>
      <c r="G126" s="7"/>
      <c r="H126" s="7"/>
      <c r="I126" s="7"/>
      <c r="J126" s="14"/>
      <c r="K126" s="16"/>
      <c r="L126" s="14"/>
      <c r="M126" s="7"/>
    </row>
    <row r="127" s="1" customFormat="1" customHeight="1" spans="1:13">
      <c r="A127" s="6"/>
      <c r="B127" s="7"/>
      <c r="C127" s="7"/>
      <c r="D127" s="7"/>
      <c r="E127" s="7"/>
      <c r="F127" s="7"/>
      <c r="G127" s="7"/>
      <c r="H127" s="7"/>
      <c r="I127" s="7"/>
      <c r="J127" s="14"/>
      <c r="K127" s="16"/>
      <c r="L127" s="14"/>
      <c r="M127" s="7"/>
    </row>
    <row r="128" s="1" customFormat="1" customHeight="1" spans="1:13">
      <c r="A128" s="6"/>
      <c r="B128" s="7"/>
      <c r="C128" s="7"/>
      <c r="D128" s="7"/>
      <c r="E128" s="7"/>
      <c r="F128" s="7"/>
      <c r="G128" s="7"/>
      <c r="H128" s="7"/>
      <c r="I128" s="7"/>
      <c r="J128" s="14"/>
      <c r="K128" s="16"/>
      <c r="L128" s="14"/>
      <c r="M128" s="7"/>
    </row>
    <row r="129" s="1" customFormat="1" customHeight="1" spans="1:13">
      <c r="A129" s="6"/>
      <c r="B129" s="49" t="s">
        <v>162</v>
      </c>
      <c r="C129" s="7" t="s">
        <v>163</v>
      </c>
      <c r="D129" s="7"/>
      <c r="E129" s="7"/>
      <c r="F129" s="7"/>
      <c r="G129" s="7"/>
      <c r="H129" s="7" t="s">
        <v>36</v>
      </c>
      <c r="I129" s="7"/>
      <c r="J129" s="14">
        <v>700</v>
      </c>
      <c r="K129" s="16">
        <f t="shared" si="25"/>
        <v>665</v>
      </c>
      <c r="L129" s="14">
        <f t="shared" si="26"/>
        <v>599</v>
      </c>
      <c r="M129" s="7">
        <f t="shared" si="27"/>
        <v>532</v>
      </c>
    </row>
    <row r="130" s="1" customFormat="1" customHeight="1" spans="1:13">
      <c r="A130" s="6"/>
      <c r="B130" s="49" t="s">
        <v>164</v>
      </c>
      <c r="C130" s="7" t="s">
        <v>165</v>
      </c>
      <c r="D130" s="7"/>
      <c r="E130" s="7"/>
      <c r="F130" s="7"/>
      <c r="G130" s="7"/>
      <c r="H130" s="7" t="s">
        <v>36</v>
      </c>
      <c r="I130" s="7"/>
      <c r="J130" s="11">
        <v>499.8</v>
      </c>
      <c r="K130" s="16">
        <f t="shared" si="25"/>
        <v>475</v>
      </c>
      <c r="L130" s="11">
        <f t="shared" si="26"/>
        <v>428</v>
      </c>
      <c r="M130" s="7">
        <f t="shared" si="27"/>
        <v>380</v>
      </c>
    </row>
    <row r="131" s="1" customFormat="1" customHeight="1" spans="1:13">
      <c r="A131" s="6">
        <v>22</v>
      </c>
      <c r="B131" s="49" t="s">
        <v>166</v>
      </c>
      <c r="C131" s="7" t="s">
        <v>167</v>
      </c>
      <c r="D131" s="7" t="s">
        <v>168</v>
      </c>
      <c r="E131" s="7" t="s">
        <v>148</v>
      </c>
      <c r="F131" s="7" t="s">
        <v>160</v>
      </c>
      <c r="G131" s="7"/>
      <c r="H131" s="7" t="s">
        <v>36</v>
      </c>
      <c r="I131" s="7" t="s">
        <v>169</v>
      </c>
      <c r="J131" s="14">
        <v>3400</v>
      </c>
      <c r="K131" s="7">
        <f>ROUND(J131*0.9,0)</f>
        <v>3060</v>
      </c>
      <c r="L131" s="14">
        <f t="shared" si="26"/>
        <v>2754</v>
      </c>
      <c r="M131" s="7">
        <f t="shared" si="27"/>
        <v>2448</v>
      </c>
    </row>
    <row r="132" s="1" customFormat="1" customHeight="1" spans="1:13">
      <c r="A132" s="6"/>
      <c r="B132" s="8"/>
      <c r="C132" s="7"/>
      <c r="D132" s="7"/>
      <c r="E132" s="7"/>
      <c r="F132" s="7"/>
      <c r="G132" s="7"/>
      <c r="H132" s="8"/>
      <c r="I132" s="7"/>
      <c r="J132" s="14"/>
      <c r="K132" s="7"/>
      <c r="L132" s="14"/>
      <c r="M132" s="7"/>
    </row>
    <row r="133" s="1" customFormat="1" customHeight="1" spans="1:13">
      <c r="A133" s="6"/>
      <c r="B133" s="8"/>
      <c r="C133" s="7"/>
      <c r="D133" s="7"/>
      <c r="E133" s="7"/>
      <c r="F133" s="7"/>
      <c r="G133" s="7"/>
      <c r="H133" s="8"/>
      <c r="I133" s="7"/>
      <c r="J133" s="14"/>
      <c r="K133" s="7"/>
      <c r="L133" s="14"/>
      <c r="M133" s="7"/>
    </row>
    <row r="134" s="1" customFormat="1" customHeight="1" spans="1:13">
      <c r="A134" s="6"/>
      <c r="B134" s="8"/>
      <c r="C134" s="7"/>
      <c r="D134" s="7"/>
      <c r="E134" s="7"/>
      <c r="F134" s="7"/>
      <c r="G134" s="7"/>
      <c r="H134" s="8"/>
      <c r="I134" s="7"/>
      <c r="J134" s="14"/>
      <c r="K134" s="7"/>
      <c r="L134" s="14"/>
      <c r="M134" s="7"/>
    </row>
    <row r="135" s="1" customFormat="1" customHeight="1" spans="1:13">
      <c r="A135" s="6"/>
      <c r="B135" s="8"/>
      <c r="C135" s="7"/>
      <c r="D135" s="7"/>
      <c r="E135" s="7"/>
      <c r="F135" s="7"/>
      <c r="G135" s="7"/>
      <c r="H135" s="8"/>
      <c r="I135" s="7"/>
      <c r="J135" s="14"/>
      <c r="K135" s="7"/>
      <c r="L135" s="14"/>
      <c r="M135" s="7"/>
    </row>
    <row r="136" s="1" customFormat="1" customHeight="1" spans="1:13">
      <c r="A136" s="6"/>
      <c r="B136" s="8"/>
      <c r="C136" s="7"/>
      <c r="D136" s="7"/>
      <c r="E136" s="7"/>
      <c r="F136" s="7"/>
      <c r="G136" s="7"/>
      <c r="H136" s="8"/>
      <c r="I136" s="7"/>
      <c r="J136" s="14"/>
      <c r="K136" s="7"/>
      <c r="L136" s="14"/>
      <c r="M136" s="7"/>
    </row>
    <row r="137" s="1" customFormat="1" customHeight="1" spans="1:13">
      <c r="A137" s="6"/>
      <c r="B137" s="8"/>
      <c r="C137" s="7"/>
      <c r="D137" s="7"/>
      <c r="E137" s="7"/>
      <c r="F137" s="7"/>
      <c r="G137" s="7"/>
      <c r="H137" s="8"/>
      <c r="I137" s="7"/>
      <c r="J137" s="14"/>
      <c r="K137" s="7"/>
      <c r="L137" s="14"/>
      <c r="M137" s="7"/>
    </row>
    <row r="138" s="1" customFormat="1" customHeight="1" spans="1:13">
      <c r="A138" s="6"/>
      <c r="B138" s="8"/>
      <c r="C138" s="7"/>
      <c r="D138" s="7"/>
      <c r="E138" s="7"/>
      <c r="F138" s="7"/>
      <c r="G138" s="7"/>
      <c r="H138" s="8"/>
      <c r="I138" s="7"/>
      <c r="J138" s="14"/>
      <c r="K138" s="7"/>
      <c r="L138" s="14"/>
      <c r="M138" s="7"/>
    </row>
    <row r="139" s="1" customFormat="1" customHeight="1" spans="1:13">
      <c r="A139" s="6"/>
      <c r="B139" s="8"/>
      <c r="C139" s="7"/>
      <c r="D139" s="7"/>
      <c r="E139" s="7"/>
      <c r="F139" s="7"/>
      <c r="G139" s="7"/>
      <c r="H139" s="8"/>
      <c r="I139" s="7"/>
      <c r="J139" s="14"/>
      <c r="K139" s="7"/>
      <c r="L139" s="14"/>
      <c r="M139" s="7"/>
    </row>
    <row r="140" s="1" customFormat="1" customHeight="1" spans="1:13">
      <c r="A140" s="6"/>
      <c r="B140" s="49" t="s">
        <v>170</v>
      </c>
      <c r="C140" s="7" t="s">
        <v>171</v>
      </c>
      <c r="D140" s="7"/>
      <c r="E140" s="7"/>
      <c r="F140" s="7"/>
      <c r="G140" s="7"/>
      <c r="H140" s="7" t="s">
        <v>36</v>
      </c>
      <c r="I140" s="7"/>
      <c r="J140" s="14">
        <v>1000</v>
      </c>
      <c r="K140" s="7">
        <f t="shared" ref="K140:K142" si="28">ROUND(J140*0.9,0)</f>
        <v>900</v>
      </c>
      <c r="L140" s="14">
        <f t="shared" ref="L140:L142" si="29">ROUND(K140*0.9,0)</f>
        <v>810</v>
      </c>
      <c r="M140" s="7">
        <f t="shared" ref="M140:M142" si="30">ROUND(K140*0.8,0)</f>
        <v>720</v>
      </c>
    </row>
    <row r="141" s="1" customFormat="1" customHeight="1" spans="1:13">
      <c r="A141" s="6"/>
      <c r="B141" s="49" t="s">
        <v>172</v>
      </c>
      <c r="C141" s="7" t="s">
        <v>173</v>
      </c>
      <c r="D141" s="7"/>
      <c r="E141" s="7"/>
      <c r="F141" s="7"/>
      <c r="G141" s="7"/>
      <c r="H141" s="7" t="s">
        <v>36</v>
      </c>
      <c r="I141" s="7"/>
      <c r="J141" s="11">
        <v>680</v>
      </c>
      <c r="K141" s="7">
        <f t="shared" si="28"/>
        <v>612</v>
      </c>
      <c r="L141" s="11">
        <f t="shared" si="29"/>
        <v>551</v>
      </c>
      <c r="M141" s="7">
        <f t="shared" si="30"/>
        <v>490</v>
      </c>
    </row>
    <row r="142" s="1" customFormat="1" customHeight="1" spans="1:13">
      <c r="A142" s="6">
        <v>23</v>
      </c>
      <c r="B142" s="49" t="s">
        <v>174</v>
      </c>
      <c r="C142" s="7" t="s">
        <v>175</v>
      </c>
      <c r="D142" s="7" t="s">
        <v>176</v>
      </c>
      <c r="E142" s="7" t="s">
        <v>148</v>
      </c>
      <c r="F142" s="7" t="s">
        <v>177</v>
      </c>
      <c r="G142" s="7"/>
      <c r="H142" s="7" t="s">
        <v>19</v>
      </c>
      <c r="I142" s="7"/>
      <c r="J142" s="14">
        <v>2398</v>
      </c>
      <c r="K142" s="7">
        <f t="shared" si="28"/>
        <v>2158</v>
      </c>
      <c r="L142" s="14">
        <f t="shared" si="29"/>
        <v>1942</v>
      </c>
      <c r="M142" s="7">
        <f t="shared" si="30"/>
        <v>1726</v>
      </c>
    </row>
    <row r="143" s="1" customFormat="1" customHeight="1" spans="1:13">
      <c r="A143" s="6"/>
      <c r="B143" s="7"/>
      <c r="C143" s="7"/>
      <c r="D143" s="7"/>
      <c r="E143" s="7"/>
      <c r="F143" s="7"/>
      <c r="G143" s="7"/>
      <c r="H143" s="7"/>
      <c r="I143" s="7"/>
      <c r="J143" s="14"/>
      <c r="K143" s="7"/>
      <c r="L143" s="14"/>
      <c r="M143" s="7"/>
    </row>
    <row r="144" s="1" customFormat="1" customHeight="1" spans="1:13">
      <c r="A144" s="6"/>
      <c r="B144" s="7"/>
      <c r="C144" s="7"/>
      <c r="D144" s="7"/>
      <c r="E144" s="7"/>
      <c r="F144" s="7"/>
      <c r="G144" s="7"/>
      <c r="H144" s="7"/>
      <c r="I144" s="7"/>
      <c r="J144" s="14"/>
      <c r="K144" s="7"/>
      <c r="L144" s="14"/>
      <c r="M144" s="7"/>
    </row>
    <row r="145" s="1" customFormat="1" customHeight="1" spans="1:13">
      <c r="A145" s="6"/>
      <c r="B145" s="7"/>
      <c r="C145" s="7"/>
      <c r="D145" s="7"/>
      <c r="E145" s="7"/>
      <c r="F145" s="7"/>
      <c r="G145" s="7"/>
      <c r="H145" s="7"/>
      <c r="I145" s="7"/>
      <c r="J145" s="14"/>
      <c r="K145" s="7"/>
      <c r="L145" s="14"/>
      <c r="M145" s="7"/>
    </row>
    <row r="146" s="1" customFormat="1" customHeight="1" spans="1:13">
      <c r="A146" s="6"/>
      <c r="B146" s="49" t="s">
        <v>178</v>
      </c>
      <c r="C146" s="7" t="s">
        <v>179</v>
      </c>
      <c r="D146" s="7"/>
      <c r="E146" s="7"/>
      <c r="F146" s="7"/>
      <c r="G146" s="7"/>
      <c r="H146" s="7" t="s">
        <v>19</v>
      </c>
      <c r="I146" s="7"/>
      <c r="J146" s="14">
        <v>818</v>
      </c>
      <c r="K146" s="7">
        <f t="shared" ref="K146:K148" si="31">ROUND(J146*0.9,0)</f>
        <v>736</v>
      </c>
      <c r="L146" s="14">
        <f t="shared" ref="L146:L148" si="32">ROUND(K146*0.9,0)</f>
        <v>662</v>
      </c>
      <c r="M146" s="7">
        <f t="shared" ref="M146:M148" si="33">ROUND(K146*0.8,0)</f>
        <v>589</v>
      </c>
    </row>
    <row r="147" s="1" customFormat="1" customHeight="1" spans="1:13">
      <c r="A147" s="6"/>
      <c r="B147" s="49" t="s">
        <v>180</v>
      </c>
      <c r="C147" s="7" t="s">
        <v>181</v>
      </c>
      <c r="D147" s="7"/>
      <c r="E147" s="7"/>
      <c r="F147" s="7"/>
      <c r="G147" s="7"/>
      <c r="H147" s="7" t="s">
        <v>19</v>
      </c>
      <c r="I147" s="7"/>
      <c r="J147" s="11">
        <v>479.7</v>
      </c>
      <c r="K147" s="7">
        <f t="shared" si="31"/>
        <v>432</v>
      </c>
      <c r="L147" s="11">
        <f t="shared" si="32"/>
        <v>389</v>
      </c>
      <c r="M147" s="7">
        <f t="shared" si="33"/>
        <v>346</v>
      </c>
    </row>
    <row r="148" s="1" customFormat="1" customHeight="1" spans="1:13">
      <c r="A148" s="6">
        <v>24</v>
      </c>
      <c r="B148" s="49" t="s">
        <v>182</v>
      </c>
      <c r="C148" s="7" t="s">
        <v>183</v>
      </c>
      <c r="D148" s="7" t="s">
        <v>184</v>
      </c>
      <c r="E148" s="7" t="s">
        <v>185</v>
      </c>
      <c r="F148" s="7"/>
      <c r="G148" s="7" t="s">
        <v>186</v>
      </c>
      <c r="H148" s="49" t="s">
        <v>19</v>
      </c>
      <c r="I148" s="7"/>
      <c r="J148" s="14">
        <v>2288</v>
      </c>
      <c r="K148" s="7">
        <f t="shared" si="31"/>
        <v>2059</v>
      </c>
      <c r="L148" s="14">
        <f t="shared" si="32"/>
        <v>1853</v>
      </c>
      <c r="M148" s="47">
        <f t="shared" si="33"/>
        <v>1647</v>
      </c>
    </row>
    <row r="149" s="1" customFormat="1" customHeight="1" spans="1:13">
      <c r="A149" s="6"/>
      <c r="B149" s="7"/>
      <c r="C149" s="7"/>
      <c r="D149" s="7"/>
      <c r="E149" s="7"/>
      <c r="F149" s="7"/>
      <c r="G149" s="7"/>
      <c r="H149" s="7"/>
      <c r="I149" s="7"/>
      <c r="J149" s="14"/>
      <c r="K149" s="7"/>
      <c r="L149" s="14"/>
      <c r="M149" s="47"/>
    </row>
    <row r="150" s="1" customFormat="1" customHeight="1" spans="1:13">
      <c r="A150" s="6"/>
      <c r="B150" s="49" t="s">
        <v>187</v>
      </c>
      <c r="C150" s="7" t="s">
        <v>188</v>
      </c>
      <c r="D150" s="7"/>
      <c r="E150" s="7"/>
      <c r="F150" s="7"/>
      <c r="G150" s="7"/>
      <c r="H150" s="49" t="s">
        <v>19</v>
      </c>
      <c r="I150" s="7"/>
      <c r="J150" s="14">
        <v>2288</v>
      </c>
      <c r="K150" s="7">
        <f t="shared" ref="K150:K155" si="34">ROUND(J150*0.9,0)</f>
        <v>2059</v>
      </c>
      <c r="L150" s="14">
        <f t="shared" ref="L150:L155" si="35">ROUND(K150*0.9,0)</f>
        <v>1853</v>
      </c>
      <c r="M150" s="47">
        <f t="shared" ref="M150:M155" si="36">ROUND(K150*0.8,0)</f>
        <v>1647</v>
      </c>
    </row>
    <row r="151" s="1" customFormat="1" customHeight="1" spans="1:13">
      <c r="A151" s="6"/>
      <c r="B151" s="7"/>
      <c r="C151" s="7"/>
      <c r="D151" s="7"/>
      <c r="E151" s="7"/>
      <c r="F151" s="7"/>
      <c r="G151" s="7"/>
      <c r="H151" s="7"/>
      <c r="I151" s="7"/>
      <c r="J151" s="14"/>
      <c r="K151" s="7"/>
      <c r="L151" s="14"/>
      <c r="M151" s="47"/>
    </row>
    <row r="152" s="1" customFormat="1" customHeight="1" spans="1:13">
      <c r="A152" s="6"/>
      <c r="B152" s="49" t="s">
        <v>189</v>
      </c>
      <c r="C152" s="7" t="s">
        <v>190</v>
      </c>
      <c r="D152" s="7"/>
      <c r="E152" s="7"/>
      <c r="F152" s="7"/>
      <c r="G152" s="7"/>
      <c r="H152" s="49" t="s">
        <v>19</v>
      </c>
      <c r="I152" s="7"/>
      <c r="J152" s="14">
        <v>2288</v>
      </c>
      <c r="K152" s="7">
        <f t="shared" si="34"/>
        <v>2059</v>
      </c>
      <c r="L152" s="14">
        <f t="shared" si="35"/>
        <v>1853</v>
      </c>
      <c r="M152" s="47">
        <f t="shared" si="36"/>
        <v>1647</v>
      </c>
    </row>
    <row r="153" s="1" customFormat="1" customHeight="1" spans="1:13">
      <c r="A153" s="6"/>
      <c r="B153" s="49" t="s">
        <v>191</v>
      </c>
      <c r="C153" s="7" t="s">
        <v>192</v>
      </c>
      <c r="D153" s="7"/>
      <c r="E153" s="7"/>
      <c r="F153" s="7"/>
      <c r="G153" s="7"/>
      <c r="H153" s="49" t="s">
        <v>19</v>
      </c>
      <c r="I153" s="7"/>
      <c r="J153" s="11">
        <v>457.6</v>
      </c>
      <c r="K153" s="7">
        <f t="shared" si="34"/>
        <v>412</v>
      </c>
      <c r="L153" s="11">
        <f t="shared" si="35"/>
        <v>371</v>
      </c>
      <c r="M153" s="47">
        <f t="shared" si="36"/>
        <v>330</v>
      </c>
    </row>
    <row r="154" s="1" customFormat="1" customHeight="1" spans="1:13">
      <c r="A154" s="6">
        <v>25</v>
      </c>
      <c r="B154" s="49" t="s">
        <v>193</v>
      </c>
      <c r="C154" s="7" t="s">
        <v>194</v>
      </c>
      <c r="D154" s="7" t="s">
        <v>195</v>
      </c>
      <c r="E154" s="7" t="s">
        <v>71</v>
      </c>
      <c r="F154" s="7"/>
      <c r="G154" s="7"/>
      <c r="H154" s="7" t="s">
        <v>19</v>
      </c>
      <c r="I154" s="7"/>
      <c r="J154" s="14">
        <v>1432</v>
      </c>
      <c r="K154" s="7">
        <f t="shared" si="34"/>
        <v>1289</v>
      </c>
      <c r="L154" s="14">
        <f t="shared" si="35"/>
        <v>1160</v>
      </c>
      <c r="M154" s="47">
        <f t="shared" si="36"/>
        <v>1031</v>
      </c>
    </row>
    <row r="155" s="1" customFormat="1" customHeight="1" spans="1:13">
      <c r="A155" s="42"/>
      <c r="B155" s="51" t="s">
        <v>196</v>
      </c>
      <c r="C155" s="44" t="s">
        <v>197</v>
      </c>
      <c r="D155" s="44"/>
      <c r="E155" s="44"/>
      <c r="F155" s="44"/>
      <c r="G155" s="44"/>
      <c r="H155" s="45" t="s">
        <v>19</v>
      </c>
      <c r="I155" s="44"/>
      <c r="J155" s="46">
        <v>286.4</v>
      </c>
      <c r="K155" s="44">
        <f t="shared" si="34"/>
        <v>258</v>
      </c>
      <c r="L155" s="46">
        <f t="shared" si="35"/>
        <v>232</v>
      </c>
      <c r="M155" s="48">
        <f t="shared" si="36"/>
        <v>206</v>
      </c>
    </row>
    <row r="156" s="3" customFormat="1" ht="219" customHeight="1" spans="1:13">
      <c r="A156" s="29" t="s">
        <v>198</v>
      </c>
      <c r="B156" s="29"/>
      <c r="C156" s="29"/>
      <c r="D156" s="29"/>
      <c r="E156" s="29"/>
      <c r="F156" s="29"/>
      <c r="G156" s="29"/>
      <c r="H156" s="29"/>
      <c r="I156" s="29"/>
      <c r="J156" s="29"/>
      <c r="K156" s="29"/>
      <c r="L156" s="29"/>
      <c r="M156" s="29"/>
    </row>
    <row r="157" s="3" customFormat="1" ht="219" customHeight="1" spans="1:13">
      <c r="A157" s="29"/>
      <c r="B157" s="29"/>
      <c r="C157" s="29"/>
      <c r="D157" s="29"/>
      <c r="E157" s="29"/>
      <c r="F157" s="29"/>
      <c r="G157" s="29"/>
      <c r="H157" s="29"/>
      <c r="I157" s="29"/>
      <c r="J157" s="29"/>
      <c r="K157" s="29"/>
      <c r="L157" s="29"/>
      <c r="M157" s="29"/>
    </row>
  </sheetData>
  <mergeCells count="314">
    <mergeCell ref="A2:M2"/>
    <mergeCell ref="A4:A14"/>
    <mergeCell ref="A15:A21"/>
    <mergeCell ref="A22:A27"/>
    <mergeCell ref="A28:A32"/>
    <mergeCell ref="A33:A36"/>
    <mergeCell ref="A37:A38"/>
    <mergeCell ref="A39:A43"/>
    <mergeCell ref="A44:A50"/>
    <mergeCell ref="A51:A71"/>
    <mergeCell ref="A72:A78"/>
    <mergeCell ref="A80:A82"/>
    <mergeCell ref="A83:A89"/>
    <mergeCell ref="A90:A94"/>
    <mergeCell ref="A95:A102"/>
    <mergeCell ref="A103:A106"/>
    <mergeCell ref="A107:A108"/>
    <mergeCell ref="A109:A110"/>
    <mergeCell ref="A111:A115"/>
    <mergeCell ref="A116:A124"/>
    <mergeCell ref="A125:A130"/>
    <mergeCell ref="A131:A141"/>
    <mergeCell ref="A142:A147"/>
    <mergeCell ref="A148:A153"/>
    <mergeCell ref="A154:A155"/>
    <mergeCell ref="B4:B13"/>
    <mergeCell ref="B15:B19"/>
    <mergeCell ref="B22:B26"/>
    <mergeCell ref="B28:B31"/>
    <mergeCell ref="B33:B35"/>
    <mergeCell ref="B39:B42"/>
    <mergeCell ref="B44:B49"/>
    <mergeCell ref="B51:B59"/>
    <mergeCell ref="B60:B65"/>
    <mergeCell ref="B66:B70"/>
    <mergeCell ref="B72:B75"/>
    <mergeCell ref="B80:B82"/>
    <mergeCell ref="B83:B87"/>
    <mergeCell ref="B90:B91"/>
    <mergeCell ref="B92:B93"/>
    <mergeCell ref="B95:B99"/>
    <mergeCell ref="B103:B105"/>
    <mergeCell ref="B111:B114"/>
    <mergeCell ref="B116:B123"/>
    <mergeCell ref="B125:B128"/>
    <mergeCell ref="B131:B139"/>
    <mergeCell ref="B142:B145"/>
    <mergeCell ref="B148:B149"/>
    <mergeCell ref="B150:B151"/>
    <mergeCell ref="C4:C13"/>
    <mergeCell ref="C15:C19"/>
    <mergeCell ref="C22:C26"/>
    <mergeCell ref="C28:C31"/>
    <mergeCell ref="C33:C35"/>
    <mergeCell ref="C39:C42"/>
    <mergeCell ref="C44:C49"/>
    <mergeCell ref="C51:C59"/>
    <mergeCell ref="C60:C65"/>
    <mergeCell ref="C66:C70"/>
    <mergeCell ref="C72:C75"/>
    <mergeCell ref="C80:C82"/>
    <mergeCell ref="C83:C87"/>
    <mergeCell ref="C90:C91"/>
    <mergeCell ref="C92:C93"/>
    <mergeCell ref="C95:C99"/>
    <mergeCell ref="C103:C105"/>
    <mergeCell ref="C111:C114"/>
    <mergeCell ref="C116:C123"/>
    <mergeCell ref="C125:C128"/>
    <mergeCell ref="C131:C139"/>
    <mergeCell ref="C142:C145"/>
    <mergeCell ref="C148:C149"/>
    <mergeCell ref="C150:C151"/>
    <mergeCell ref="D4:D13"/>
    <mergeCell ref="D15:D19"/>
    <mergeCell ref="D22:D26"/>
    <mergeCell ref="D28:D31"/>
    <mergeCell ref="D33:D35"/>
    <mergeCell ref="D39:D42"/>
    <mergeCell ref="D44:D49"/>
    <mergeCell ref="D51:D59"/>
    <mergeCell ref="D60:D65"/>
    <mergeCell ref="D66:D70"/>
    <mergeCell ref="D72:D75"/>
    <mergeCell ref="D80:D82"/>
    <mergeCell ref="D83:D87"/>
    <mergeCell ref="D90:D91"/>
    <mergeCell ref="D92:D93"/>
    <mergeCell ref="D95:D99"/>
    <mergeCell ref="D103:D105"/>
    <mergeCell ref="D111:D114"/>
    <mergeCell ref="D116:D123"/>
    <mergeCell ref="D125:D128"/>
    <mergeCell ref="D131:D139"/>
    <mergeCell ref="D142:D145"/>
    <mergeCell ref="D148:D149"/>
    <mergeCell ref="D150:D151"/>
    <mergeCell ref="E4:E13"/>
    <mergeCell ref="E15:E19"/>
    <mergeCell ref="E22:E26"/>
    <mergeCell ref="E28:E31"/>
    <mergeCell ref="E33:E35"/>
    <mergeCell ref="E39:E42"/>
    <mergeCell ref="E44:E49"/>
    <mergeCell ref="E51:E59"/>
    <mergeCell ref="E60:E65"/>
    <mergeCell ref="E66:E70"/>
    <mergeCell ref="E72:E75"/>
    <mergeCell ref="E80:E82"/>
    <mergeCell ref="E83:E87"/>
    <mergeCell ref="E90:E91"/>
    <mergeCell ref="E92:E93"/>
    <mergeCell ref="E95:E99"/>
    <mergeCell ref="E103:E105"/>
    <mergeCell ref="E111:E114"/>
    <mergeCell ref="E116:E123"/>
    <mergeCell ref="E125:E128"/>
    <mergeCell ref="E131:E139"/>
    <mergeCell ref="E142:E145"/>
    <mergeCell ref="E148:E149"/>
    <mergeCell ref="E150:E151"/>
    <mergeCell ref="F4:F13"/>
    <mergeCell ref="F15:F19"/>
    <mergeCell ref="F22:F26"/>
    <mergeCell ref="F28:F31"/>
    <mergeCell ref="F33:F35"/>
    <mergeCell ref="F39:F42"/>
    <mergeCell ref="F44:F49"/>
    <mergeCell ref="F51:F59"/>
    <mergeCell ref="F60:F65"/>
    <mergeCell ref="F66:F70"/>
    <mergeCell ref="F72:F75"/>
    <mergeCell ref="F80:F82"/>
    <mergeCell ref="F83:F87"/>
    <mergeCell ref="F90:F91"/>
    <mergeCell ref="F92:F93"/>
    <mergeCell ref="F95:F99"/>
    <mergeCell ref="F103:F105"/>
    <mergeCell ref="F111:F114"/>
    <mergeCell ref="F116:F123"/>
    <mergeCell ref="F125:F128"/>
    <mergeCell ref="F131:F139"/>
    <mergeCell ref="F142:F145"/>
    <mergeCell ref="F148:F149"/>
    <mergeCell ref="F150:F151"/>
    <mergeCell ref="G4:G13"/>
    <mergeCell ref="G15:G19"/>
    <mergeCell ref="G22:G26"/>
    <mergeCell ref="G28:G31"/>
    <mergeCell ref="G33:G35"/>
    <mergeCell ref="G39:G42"/>
    <mergeCell ref="G44:G49"/>
    <mergeCell ref="G51:G59"/>
    <mergeCell ref="G60:G65"/>
    <mergeCell ref="G66:G70"/>
    <mergeCell ref="G72:G75"/>
    <mergeCell ref="G80:G82"/>
    <mergeCell ref="G83:G87"/>
    <mergeCell ref="G90:G91"/>
    <mergeCell ref="G92:G93"/>
    <mergeCell ref="G95:G99"/>
    <mergeCell ref="G103:G105"/>
    <mergeCell ref="G111:G114"/>
    <mergeCell ref="G116:G123"/>
    <mergeCell ref="G125:G128"/>
    <mergeCell ref="G131:G139"/>
    <mergeCell ref="G142:G145"/>
    <mergeCell ref="G148:G149"/>
    <mergeCell ref="G150:G151"/>
    <mergeCell ref="H4:H13"/>
    <mergeCell ref="H15:H19"/>
    <mergeCell ref="H22:H26"/>
    <mergeCell ref="H28:H31"/>
    <mergeCell ref="H33:H35"/>
    <mergeCell ref="H39:H42"/>
    <mergeCell ref="H44:H49"/>
    <mergeCell ref="H51:H59"/>
    <mergeCell ref="H60:H65"/>
    <mergeCell ref="H66:H70"/>
    <mergeCell ref="H72:H75"/>
    <mergeCell ref="H80:H82"/>
    <mergeCell ref="H83:H87"/>
    <mergeCell ref="H90:H91"/>
    <mergeCell ref="H92:H93"/>
    <mergeCell ref="H95:H99"/>
    <mergeCell ref="H103:H105"/>
    <mergeCell ref="H111:H114"/>
    <mergeCell ref="H116:H123"/>
    <mergeCell ref="H125:H128"/>
    <mergeCell ref="H131:H139"/>
    <mergeCell ref="H142:H145"/>
    <mergeCell ref="H148:H149"/>
    <mergeCell ref="H150:H151"/>
    <mergeCell ref="I4:I13"/>
    <mergeCell ref="I15:I19"/>
    <mergeCell ref="I22:I26"/>
    <mergeCell ref="I28:I31"/>
    <mergeCell ref="I33:I35"/>
    <mergeCell ref="I39:I42"/>
    <mergeCell ref="I44:I49"/>
    <mergeCell ref="I51:I59"/>
    <mergeCell ref="I60:I65"/>
    <mergeCell ref="I66:I70"/>
    <mergeCell ref="I72:I75"/>
    <mergeCell ref="I80:I82"/>
    <mergeCell ref="I83:I87"/>
    <mergeCell ref="I90:I91"/>
    <mergeCell ref="I92:I93"/>
    <mergeCell ref="I95:I99"/>
    <mergeCell ref="I103:I105"/>
    <mergeCell ref="I111:I114"/>
    <mergeCell ref="I116:I123"/>
    <mergeCell ref="I125:I128"/>
    <mergeCell ref="I131:I139"/>
    <mergeCell ref="I142:I145"/>
    <mergeCell ref="I148:I149"/>
    <mergeCell ref="I150:I151"/>
    <mergeCell ref="J4:J13"/>
    <mergeCell ref="J15:J19"/>
    <mergeCell ref="J22:J26"/>
    <mergeCell ref="J28:J31"/>
    <mergeCell ref="J33:J35"/>
    <mergeCell ref="J39:J42"/>
    <mergeCell ref="J44:J49"/>
    <mergeCell ref="J51:J59"/>
    <mergeCell ref="J60:J65"/>
    <mergeCell ref="J66:J70"/>
    <mergeCell ref="J72:J75"/>
    <mergeCell ref="J80:J82"/>
    <mergeCell ref="J83:J87"/>
    <mergeCell ref="J90:J91"/>
    <mergeCell ref="J92:J93"/>
    <mergeCell ref="J95:J99"/>
    <mergeCell ref="J103:J105"/>
    <mergeCell ref="J111:J114"/>
    <mergeCell ref="J116:J123"/>
    <mergeCell ref="J125:J128"/>
    <mergeCell ref="J131:J139"/>
    <mergeCell ref="J142:J145"/>
    <mergeCell ref="J148:J149"/>
    <mergeCell ref="J150:J151"/>
    <mergeCell ref="K4:K13"/>
    <mergeCell ref="K15:K19"/>
    <mergeCell ref="K22:K26"/>
    <mergeCell ref="K28:K31"/>
    <mergeCell ref="K33:K35"/>
    <mergeCell ref="K39:K42"/>
    <mergeCell ref="K44:K49"/>
    <mergeCell ref="K51:K59"/>
    <mergeCell ref="K60:K65"/>
    <mergeCell ref="K66:K70"/>
    <mergeCell ref="K72:K75"/>
    <mergeCell ref="K80:K82"/>
    <mergeCell ref="K83:K87"/>
    <mergeCell ref="K90:K91"/>
    <mergeCell ref="K92:K93"/>
    <mergeCell ref="K95:K99"/>
    <mergeCell ref="K103:K105"/>
    <mergeCell ref="K111:K114"/>
    <mergeCell ref="K116:K123"/>
    <mergeCell ref="K125:K128"/>
    <mergeCell ref="K131:K139"/>
    <mergeCell ref="K142:K145"/>
    <mergeCell ref="K148:K149"/>
    <mergeCell ref="K150:K151"/>
    <mergeCell ref="L4:L13"/>
    <mergeCell ref="L15:L19"/>
    <mergeCell ref="L22:L26"/>
    <mergeCell ref="L28:L31"/>
    <mergeCell ref="L33:L35"/>
    <mergeCell ref="L39:L42"/>
    <mergeCell ref="L44:L49"/>
    <mergeCell ref="L51:L59"/>
    <mergeCell ref="L60:L65"/>
    <mergeCell ref="L66:L70"/>
    <mergeCell ref="L72:L75"/>
    <mergeCell ref="L80:L82"/>
    <mergeCell ref="L83:L87"/>
    <mergeCell ref="L90:L91"/>
    <mergeCell ref="L92:L93"/>
    <mergeCell ref="L95:L99"/>
    <mergeCell ref="L103:L105"/>
    <mergeCell ref="L111:L114"/>
    <mergeCell ref="L116:L123"/>
    <mergeCell ref="L125:L128"/>
    <mergeCell ref="L131:L139"/>
    <mergeCell ref="L142:L145"/>
    <mergeCell ref="L148:L149"/>
    <mergeCell ref="L150:L151"/>
    <mergeCell ref="M4:M13"/>
    <mergeCell ref="M15:M19"/>
    <mergeCell ref="M22:M26"/>
    <mergeCell ref="M28:M31"/>
    <mergeCell ref="M33:M35"/>
    <mergeCell ref="M39:M42"/>
    <mergeCell ref="M44:M49"/>
    <mergeCell ref="M51:M59"/>
    <mergeCell ref="M60:M65"/>
    <mergeCell ref="M66:M70"/>
    <mergeCell ref="M72:M75"/>
    <mergeCell ref="M80:M82"/>
    <mergeCell ref="M83:M87"/>
    <mergeCell ref="M90:M91"/>
    <mergeCell ref="M92:M93"/>
    <mergeCell ref="M95:M99"/>
    <mergeCell ref="M103:M105"/>
    <mergeCell ref="M111:M114"/>
    <mergeCell ref="M116:M123"/>
    <mergeCell ref="M125:M128"/>
    <mergeCell ref="M131:M139"/>
    <mergeCell ref="M142:M145"/>
    <mergeCell ref="M148:M149"/>
    <mergeCell ref="M150:M151"/>
    <mergeCell ref="A156:M15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6"/>
  <sheetViews>
    <sheetView workbookViewId="0">
      <selection activeCell="A1" sqref="A1:R1"/>
    </sheetView>
  </sheetViews>
  <sheetFormatPr defaultColWidth="7.875" defaultRowHeight="14.25"/>
  <cols>
    <col min="1" max="1" width="4.65833333333333" style="1" customWidth="1"/>
    <col min="2" max="2" width="9.5" style="1" customWidth="1"/>
    <col min="3" max="3" width="15.5666666666667" style="1" customWidth="1"/>
    <col min="4" max="4" width="17.125" style="1" customWidth="1"/>
    <col min="5" max="5" width="29.625" style="1" customWidth="1"/>
    <col min="6" max="7" width="10.625" style="1" customWidth="1"/>
    <col min="8" max="8" width="6.25" style="1" customWidth="1"/>
    <col min="9" max="9" width="30.225" style="1" customWidth="1"/>
    <col min="10" max="10" width="7.875" style="1" customWidth="1"/>
    <col min="11" max="11" width="8.875" style="1" customWidth="1"/>
    <col min="12" max="12" width="8.75" style="1" customWidth="1"/>
    <col min="13" max="13" width="9.025" style="1" customWidth="1"/>
    <col min="14" max="14" width="7.21666666666667" style="1" customWidth="1"/>
    <col min="15" max="15" width="5.875" style="1" customWidth="1"/>
    <col min="16" max="16" width="9.58333333333333" style="1" customWidth="1"/>
    <col min="17" max="17" width="27.9166666666667" style="1" customWidth="1"/>
    <col min="18" max="18" width="11.75" style="1" customWidth="1"/>
    <col min="19" max="247" width="7.875" style="1" customWidth="1"/>
    <col min="248" max="16384" width="7.875" style="1"/>
  </cols>
  <sheetData>
    <row r="1" s="1" customFormat="1" ht="21" spans="1:18">
      <c r="A1" s="4" t="s">
        <v>199</v>
      </c>
      <c r="B1" s="4"/>
      <c r="C1" s="4"/>
      <c r="D1" s="4"/>
      <c r="E1" s="4"/>
      <c r="F1" s="4"/>
      <c r="G1" s="4"/>
      <c r="H1" s="4"/>
      <c r="I1" s="4"/>
      <c r="J1" s="4"/>
      <c r="K1" s="4"/>
      <c r="L1" s="4"/>
      <c r="M1" s="4"/>
      <c r="N1" s="4"/>
      <c r="O1" s="4"/>
      <c r="P1" s="4"/>
      <c r="Q1" s="4"/>
      <c r="R1" s="4"/>
    </row>
    <row r="2" s="2" customFormat="1" ht="42.75" spans="1:20">
      <c r="A2" s="5" t="s">
        <v>2</v>
      </c>
      <c r="B2" s="5" t="s">
        <v>3</v>
      </c>
      <c r="C2" s="5" t="s">
        <v>4</v>
      </c>
      <c r="D2" s="5" t="s">
        <v>5</v>
      </c>
      <c r="E2" s="5" t="s">
        <v>6</v>
      </c>
      <c r="F2" s="5" t="s">
        <v>7</v>
      </c>
      <c r="G2" s="5" t="s">
        <v>8</v>
      </c>
      <c r="H2" s="5" t="s">
        <v>9</v>
      </c>
      <c r="I2" s="5" t="s">
        <v>10</v>
      </c>
      <c r="J2" s="10" t="s">
        <v>11</v>
      </c>
      <c r="K2" s="5" t="s">
        <v>12</v>
      </c>
      <c r="L2" s="10" t="s">
        <v>13</v>
      </c>
      <c r="M2" s="5" t="s">
        <v>14</v>
      </c>
      <c r="N2" s="5" t="s">
        <v>200</v>
      </c>
      <c r="O2" s="5" t="s">
        <v>201</v>
      </c>
      <c r="P2" s="15" t="s">
        <v>202</v>
      </c>
      <c r="Q2" s="5" t="s">
        <v>203</v>
      </c>
      <c r="R2" s="5" t="s">
        <v>204</v>
      </c>
      <c r="S2" s="5" t="s">
        <v>205</v>
      </c>
      <c r="T2" s="5" t="s">
        <v>206</v>
      </c>
    </row>
    <row r="3" s="1" customFormat="1" spans="1:20">
      <c r="A3" s="6">
        <v>1</v>
      </c>
      <c r="B3" s="49" t="s">
        <v>15</v>
      </c>
      <c r="C3" s="7" t="s">
        <v>16</v>
      </c>
      <c r="D3" s="7" t="s">
        <v>17</v>
      </c>
      <c r="E3" s="7" t="s">
        <v>18</v>
      </c>
      <c r="F3" s="7"/>
      <c r="G3" s="7"/>
      <c r="H3" s="7" t="s">
        <v>19</v>
      </c>
      <c r="I3" s="7" t="s">
        <v>20</v>
      </c>
      <c r="J3" s="11">
        <v>3316</v>
      </c>
      <c r="K3" s="7">
        <f>ROUND(J3*0.9,0)</f>
        <v>2984</v>
      </c>
      <c r="L3" s="12">
        <f>ROUND(K3*0.95,0)</f>
        <v>2835</v>
      </c>
      <c r="M3" s="16">
        <f>ROUND(K3*0.9,0)</f>
        <v>2686</v>
      </c>
      <c r="N3" s="17">
        <f>90%</f>
        <v>0.9</v>
      </c>
      <c r="O3" s="18">
        <v>0.05</v>
      </c>
      <c r="P3" s="7">
        <v>330703033</v>
      </c>
      <c r="Q3" s="7" t="s">
        <v>207</v>
      </c>
      <c r="R3" s="7" t="s">
        <v>19</v>
      </c>
      <c r="S3" s="7" t="s">
        <v>208</v>
      </c>
      <c r="T3" s="19">
        <v>2300</v>
      </c>
    </row>
    <row r="4" s="1" customFormat="1" ht="27" spans="1:20">
      <c r="A4" s="6"/>
      <c r="B4" s="8"/>
      <c r="C4" s="7"/>
      <c r="D4" s="7"/>
      <c r="E4" s="7"/>
      <c r="F4" s="7"/>
      <c r="G4" s="7"/>
      <c r="H4" s="8"/>
      <c r="I4" s="7"/>
      <c r="J4" s="11"/>
      <c r="K4" s="7"/>
      <c r="L4" s="11"/>
      <c r="M4" s="7"/>
      <c r="N4" s="17"/>
      <c r="O4" s="17"/>
      <c r="P4" s="7" t="s">
        <v>209</v>
      </c>
      <c r="Q4" s="7" t="s">
        <v>210</v>
      </c>
      <c r="R4" s="7" t="s">
        <v>19</v>
      </c>
      <c r="S4" s="7"/>
      <c r="T4" s="19">
        <v>300</v>
      </c>
    </row>
    <row r="5" s="1" customFormat="1" ht="27" spans="1:20">
      <c r="A5" s="6"/>
      <c r="B5" s="8"/>
      <c r="C5" s="7"/>
      <c r="D5" s="7"/>
      <c r="E5" s="7"/>
      <c r="F5" s="7"/>
      <c r="G5" s="7"/>
      <c r="H5" s="8"/>
      <c r="I5" s="7"/>
      <c r="J5" s="11"/>
      <c r="K5" s="7"/>
      <c r="L5" s="11"/>
      <c r="M5" s="7"/>
      <c r="N5" s="17"/>
      <c r="O5" s="17"/>
      <c r="P5" s="7">
        <v>330703034</v>
      </c>
      <c r="Q5" s="7" t="s">
        <v>211</v>
      </c>
      <c r="R5" s="7" t="s">
        <v>19</v>
      </c>
      <c r="S5" s="7" t="s">
        <v>208</v>
      </c>
      <c r="T5" s="19">
        <v>3000</v>
      </c>
    </row>
    <row r="6" s="1" customFormat="1" spans="1:20">
      <c r="A6" s="6"/>
      <c r="B6" s="8"/>
      <c r="C6" s="7"/>
      <c r="D6" s="7"/>
      <c r="E6" s="7"/>
      <c r="F6" s="7"/>
      <c r="G6" s="7"/>
      <c r="H6" s="8"/>
      <c r="I6" s="7"/>
      <c r="J6" s="11"/>
      <c r="K6" s="7"/>
      <c r="L6" s="11"/>
      <c r="M6" s="7"/>
      <c r="N6" s="17"/>
      <c r="O6" s="17"/>
      <c r="P6" s="7" t="s">
        <v>212</v>
      </c>
      <c r="Q6" s="7" t="s">
        <v>213</v>
      </c>
      <c r="R6" s="7" t="s">
        <v>19</v>
      </c>
      <c r="S6" s="7" t="s">
        <v>214</v>
      </c>
      <c r="T6" s="19">
        <v>3000</v>
      </c>
    </row>
    <row r="7" s="1" customFormat="1" spans="1:20">
      <c r="A7" s="6"/>
      <c r="B7" s="8"/>
      <c r="C7" s="7"/>
      <c r="D7" s="7"/>
      <c r="E7" s="7"/>
      <c r="F7" s="7"/>
      <c r="G7" s="7"/>
      <c r="H7" s="8"/>
      <c r="I7" s="7"/>
      <c r="J7" s="11"/>
      <c r="K7" s="7"/>
      <c r="L7" s="11"/>
      <c r="M7" s="7"/>
      <c r="N7" s="17"/>
      <c r="O7" s="17"/>
      <c r="P7" s="7" t="s">
        <v>215</v>
      </c>
      <c r="Q7" s="7" t="s">
        <v>216</v>
      </c>
      <c r="R7" s="7" t="s">
        <v>19</v>
      </c>
      <c r="S7" s="7" t="s">
        <v>214</v>
      </c>
      <c r="T7" s="19">
        <v>3000</v>
      </c>
    </row>
    <row r="8" s="1" customFormat="1" ht="27" spans="1:20">
      <c r="A8" s="6"/>
      <c r="B8" s="8"/>
      <c r="C8" s="7"/>
      <c r="D8" s="7"/>
      <c r="E8" s="7"/>
      <c r="F8" s="7"/>
      <c r="G8" s="7"/>
      <c r="H8" s="8"/>
      <c r="I8" s="7"/>
      <c r="J8" s="11"/>
      <c r="K8" s="7"/>
      <c r="L8" s="11"/>
      <c r="M8" s="7"/>
      <c r="N8" s="17"/>
      <c r="O8" s="17"/>
      <c r="P8" s="7">
        <v>331001002</v>
      </c>
      <c r="Q8" s="7" t="s">
        <v>217</v>
      </c>
      <c r="R8" s="7" t="s">
        <v>19</v>
      </c>
      <c r="S8" s="7" t="s">
        <v>208</v>
      </c>
      <c r="T8" s="19">
        <v>1200</v>
      </c>
    </row>
    <row r="9" s="1" customFormat="1" spans="1:20">
      <c r="A9" s="6"/>
      <c r="B9" s="8"/>
      <c r="C9" s="7"/>
      <c r="D9" s="7"/>
      <c r="E9" s="7"/>
      <c r="F9" s="7"/>
      <c r="G9" s="7"/>
      <c r="H9" s="8"/>
      <c r="I9" s="7"/>
      <c r="J9" s="11"/>
      <c r="K9" s="7"/>
      <c r="L9" s="11"/>
      <c r="M9" s="7"/>
      <c r="N9" s="17"/>
      <c r="O9" s="17"/>
      <c r="P9" s="7">
        <v>331001002</v>
      </c>
      <c r="Q9" s="7" t="s">
        <v>218</v>
      </c>
      <c r="R9" s="7" t="s">
        <v>19</v>
      </c>
      <c r="S9" s="7" t="s">
        <v>214</v>
      </c>
      <c r="T9" s="19">
        <v>1200</v>
      </c>
    </row>
    <row r="10" s="1" customFormat="1" spans="1:20">
      <c r="A10" s="6"/>
      <c r="B10" s="8"/>
      <c r="C10" s="7"/>
      <c r="D10" s="7"/>
      <c r="E10" s="7"/>
      <c r="F10" s="7"/>
      <c r="G10" s="7"/>
      <c r="H10" s="8"/>
      <c r="I10" s="7"/>
      <c r="J10" s="11"/>
      <c r="K10" s="7"/>
      <c r="L10" s="11"/>
      <c r="M10" s="7"/>
      <c r="N10" s="17"/>
      <c r="O10" s="17"/>
      <c r="P10" s="7" t="s">
        <v>219</v>
      </c>
      <c r="Q10" s="7" t="s">
        <v>220</v>
      </c>
      <c r="R10" s="7" t="s">
        <v>19</v>
      </c>
      <c r="S10" s="7" t="s">
        <v>214</v>
      </c>
      <c r="T10" s="19">
        <v>660</v>
      </c>
    </row>
    <row r="11" s="1" customFormat="1" spans="1:20">
      <c r="A11" s="6"/>
      <c r="B11" s="8"/>
      <c r="C11" s="7"/>
      <c r="D11" s="7"/>
      <c r="E11" s="7"/>
      <c r="F11" s="7"/>
      <c r="G11" s="7"/>
      <c r="H11" s="8"/>
      <c r="I11" s="7"/>
      <c r="J11" s="11"/>
      <c r="K11" s="7"/>
      <c r="L11" s="11"/>
      <c r="M11" s="7"/>
      <c r="N11" s="17"/>
      <c r="O11" s="17"/>
      <c r="P11" s="7" t="s">
        <v>221</v>
      </c>
      <c r="Q11" s="7" t="s">
        <v>222</v>
      </c>
      <c r="R11" s="7" t="s">
        <v>19</v>
      </c>
      <c r="S11" s="7" t="s">
        <v>214</v>
      </c>
      <c r="T11" s="19">
        <v>600</v>
      </c>
    </row>
    <row r="12" s="1" customFormat="1" spans="1:20">
      <c r="A12" s="6"/>
      <c r="B12" s="8"/>
      <c r="C12" s="7"/>
      <c r="D12" s="7"/>
      <c r="E12" s="7"/>
      <c r="F12" s="7"/>
      <c r="G12" s="7"/>
      <c r="H12" s="8"/>
      <c r="I12" s="7"/>
      <c r="J12" s="11"/>
      <c r="K12" s="7"/>
      <c r="L12" s="11"/>
      <c r="M12" s="7"/>
      <c r="N12" s="17"/>
      <c r="O12" s="17"/>
      <c r="P12" s="7" t="s">
        <v>221</v>
      </c>
      <c r="Q12" s="7" t="s">
        <v>223</v>
      </c>
      <c r="R12" s="7" t="s">
        <v>19</v>
      </c>
      <c r="S12" s="7"/>
      <c r="T12" s="19">
        <v>1357</v>
      </c>
    </row>
    <row r="13" s="1" customFormat="1" ht="27" spans="1:20">
      <c r="A13" s="6"/>
      <c r="B13" s="50" t="s">
        <v>21</v>
      </c>
      <c r="C13" s="7" t="s">
        <v>22</v>
      </c>
      <c r="D13" s="7"/>
      <c r="E13" s="7"/>
      <c r="F13" s="7"/>
      <c r="G13" s="7"/>
      <c r="H13" s="7"/>
      <c r="I13" s="7"/>
      <c r="J13" s="11">
        <v>663.2</v>
      </c>
      <c r="K13" s="7">
        <f>ROUND(J13*0.9,0)</f>
        <v>597</v>
      </c>
      <c r="L13" s="12">
        <f>ROUND(K13*0.95,0)</f>
        <v>567</v>
      </c>
      <c r="M13" s="16">
        <f>ROUND(K13*0.9,0)</f>
        <v>537</v>
      </c>
      <c r="N13" s="17">
        <f>90%</f>
        <v>0.9</v>
      </c>
      <c r="O13" s="18">
        <v>0.05</v>
      </c>
      <c r="P13" s="7" t="s">
        <v>224</v>
      </c>
      <c r="Q13" s="7"/>
      <c r="R13" s="7"/>
      <c r="S13" s="7"/>
      <c r="T13" s="19"/>
    </row>
    <row r="14" s="1" customFormat="1" spans="1:20">
      <c r="A14" s="6">
        <v>2</v>
      </c>
      <c r="B14" s="50" t="s">
        <v>23</v>
      </c>
      <c r="C14" s="7" t="s">
        <v>24</v>
      </c>
      <c r="D14" s="7" t="s">
        <v>25</v>
      </c>
      <c r="E14" s="7" t="s">
        <v>26</v>
      </c>
      <c r="F14" s="7"/>
      <c r="G14" s="7" t="s">
        <v>27</v>
      </c>
      <c r="H14" s="7" t="s">
        <v>19</v>
      </c>
      <c r="I14" s="7" t="s">
        <v>20</v>
      </c>
      <c r="J14" s="11">
        <v>1960</v>
      </c>
      <c r="K14" s="7">
        <f>ROUND(J14*0.9,0)</f>
        <v>1764</v>
      </c>
      <c r="L14" s="12">
        <f>ROUND(K14*0.95,0)</f>
        <v>1676</v>
      </c>
      <c r="M14" s="16">
        <f>ROUND(K14*0.9,0)</f>
        <v>1588</v>
      </c>
      <c r="N14" s="17">
        <f>90%</f>
        <v>0.9</v>
      </c>
      <c r="O14" s="18">
        <v>0.05</v>
      </c>
      <c r="P14" s="7">
        <v>331008003</v>
      </c>
      <c r="Q14" s="7" t="s">
        <v>225</v>
      </c>
      <c r="R14" s="7" t="s">
        <v>36</v>
      </c>
      <c r="S14" s="7" t="s">
        <v>208</v>
      </c>
      <c r="T14" s="19">
        <v>1440</v>
      </c>
    </row>
    <row r="15" s="1" customFormat="1" spans="1:20">
      <c r="A15" s="6"/>
      <c r="B15" s="8"/>
      <c r="C15" s="7"/>
      <c r="D15" s="7"/>
      <c r="E15" s="7"/>
      <c r="F15" s="7"/>
      <c r="G15" s="7"/>
      <c r="H15" s="8"/>
      <c r="I15" s="7"/>
      <c r="J15" s="11"/>
      <c r="K15" s="7"/>
      <c r="L15" s="11"/>
      <c r="M15" s="7"/>
      <c r="N15" s="17"/>
      <c r="O15" s="17"/>
      <c r="P15" s="7">
        <v>331008004</v>
      </c>
      <c r="Q15" s="7" t="s">
        <v>226</v>
      </c>
      <c r="R15" s="7" t="s">
        <v>19</v>
      </c>
      <c r="S15" s="7" t="s">
        <v>208</v>
      </c>
      <c r="T15" s="19">
        <v>1200</v>
      </c>
    </row>
    <row r="16" s="1" customFormat="1" ht="27" spans="1:20">
      <c r="A16" s="6"/>
      <c r="B16" s="8"/>
      <c r="C16" s="7"/>
      <c r="D16" s="7"/>
      <c r="E16" s="7"/>
      <c r="F16" s="7"/>
      <c r="G16" s="7"/>
      <c r="H16" s="8"/>
      <c r="I16" s="7"/>
      <c r="J16" s="11"/>
      <c r="K16" s="7"/>
      <c r="L16" s="11"/>
      <c r="M16" s="7"/>
      <c r="N16" s="17"/>
      <c r="O16" s="17"/>
      <c r="P16" s="7">
        <v>331008005</v>
      </c>
      <c r="Q16" s="7" t="s">
        <v>227</v>
      </c>
      <c r="R16" s="7" t="s">
        <v>19</v>
      </c>
      <c r="S16" s="7" t="s">
        <v>208</v>
      </c>
      <c r="T16" s="19">
        <v>1200</v>
      </c>
    </row>
    <row r="17" s="1" customFormat="1" spans="1:20">
      <c r="A17" s="6"/>
      <c r="B17" s="8"/>
      <c r="C17" s="7"/>
      <c r="D17" s="7"/>
      <c r="E17" s="7"/>
      <c r="F17" s="7"/>
      <c r="G17" s="7"/>
      <c r="H17" s="8"/>
      <c r="I17" s="7"/>
      <c r="J17" s="11"/>
      <c r="K17" s="7"/>
      <c r="L17" s="11"/>
      <c r="M17" s="7"/>
      <c r="N17" s="17"/>
      <c r="O17" s="17"/>
      <c r="P17" s="7" t="s">
        <v>221</v>
      </c>
      <c r="Q17" s="7" t="s">
        <v>222</v>
      </c>
      <c r="R17" s="7" t="s">
        <v>19</v>
      </c>
      <c r="S17" s="7" t="s">
        <v>214</v>
      </c>
      <c r="T17" s="19">
        <v>600</v>
      </c>
    </row>
    <row r="18" s="1" customFormat="1" spans="1:20">
      <c r="A18" s="6"/>
      <c r="B18" s="8"/>
      <c r="C18" s="7"/>
      <c r="D18" s="7"/>
      <c r="E18" s="7"/>
      <c r="F18" s="7"/>
      <c r="G18" s="7"/>
      <c r="H18" s="8"/>
      <c r="I18" s="7"/>
      <c r="J18" s="11"/>
      <c r="K18" s="7"/>
      <c r="L18" s="11"/>
      <c r="M18" s="7"/>
      <c r="N18" s="17"/>
      <c r="O18" s="17"/>
      <c r="P18" s="7" t="s">
        <v>221</v>
      </c>
      <c r="Q18" s="7" t="s">
        <v>223</v>
      </c>
      <c r="R18" s="7" t="s">
        <v>19</v>
      </c>
      <c r="S18" s="7"/>
      <c r="T18" s="19">
        <v>1357</v>
      </c>
    </row>
    <row r="19" s="1" customFormat="1" ht="27" spans="1:20">
      <c r="A19" s="6"/>
      <c r="B19" s="49" t="s">
        <v>28</v>
      </c>
      <c r="C19" s="7" t="s">
        <v>29</v>
      </c>
      <c r="D19" s="7"/>
      <c r="E19" s="7"/>
      <c r="F19" s="7"/>
      <c r="G19" s="7"/>
      <c r="H19" s="7" t="s">
        <v>19</v>
      </c>
      <c r="I19" s="7"/>
      <c r="J19" s="11">
        <v>1960</v>
      </c>
      <c r="K19" s="7">
        <f t="shared" ref="K19:K21" si="0">ROUND(J19*0.9,0)</f>
        <v>1764</v>
      </c>
      <c r="L19" s="12">
        <f t="shared" ref="L19:L21" si="1">ROUND(K19*0.95,0)</f>
        <v>1676</v>
      </c>
      <c r="M19" s="16">
        <f t="shared" ref="M19:M21" si="2">ROUND(K19*0.9,0)</f>
        <v>1588</v>
      </c>
      <c r="N19" s="17">
        <f t="shared" ref="N19:N21" si="3">90%</f>
        <v>0.9</v>
      </c>
      <c r="O19" s="18">
        <v>0.05</v>
      </c>
      <c r="P19" s="7">
        <v>331008005</v>
      </c>
      <c r="Q19" s="7" t="s">
        <v>228</v>
      </c>
      <c r="R19" s="7" t="s">
        <v>19</v>
      </c>
      <c r="S19" s="7" t="s">
        <v>208</v>
      </c>
      <c r="T19" s="19">
        <v>1200</v>
      </c>
    </row>
    <row r="20" s="1" customFormat="1" ht="27" spans="1:20">
      <c r="A20" s="6"/>
      <c r="B20" s="49" t="s">
        <v>30</v>
      </c>
      <c r="C20" s="7" t="s">
        <v>31</v>
      </c>
      <c r="D20" s="7"/>
      <c r="E20" s="7"/>
      <c r="F20" s="7"/>
      <c r="G20" s="7"/>
      <c r="H20" s="7" t="s">
        <v>19</v>
      </c>
      <c r="I20" s="7"/>
      <c r="J20" s="11">
        <v>392</v>
      </c>
      <c r="K20" s="7">
        <f t="shared" si="0"/>
        <v>353</v>
      </c>
      <c r="L20" s="12">
        <f t="shared" si="1"/>
        <v>335</v>
      </c>
      <c r="M20" s="16">
        <f t="shared" si="2"/>
        <v>318</v>
      </c>
      <c r="N20" s="17">
        <f t="shared" si="3"/>
        <v>0.9</v>
      </c>
      <c r="O20" s="18">
        <v>0.05</v>
      </c>
      <c r="P20" s="7" t="s">
        <v>224</v>
      </c>
      <c r="Q20" s="7"/>
      <c r="R20" s="7"/>
      <c r="S20" s="7"/>
      <c r="T20" s="19"/>
    </row>
    <row r="21" s="1" customFormat="1" spans="1:20">
      <c r="A21" s="6">
        <v>3</v>
      </c>
      <c r="B21" s="49" t="s">
        <v>32</v>
      </c>
      <c r="C21" s="7" t="s">
        <v>33</v>
      </c>
      <c r="D21" s="7" t="s">
        <v>34</v>
      </c>
      <c r="E21" s="7" t="s">
        <v>35</v>
      </c>
      <c r="F21" s="7"/>
      <c r="G21" s="7"/>
      <c r="H21" s="7" t="s">
        <v>36</v>
      </c>
      <c r="I21" s="7" t="s">
        <v>20</v>
      </c>
      <c r="J21" s="11">
        <v>1960</v>
      </c>
      <c r="K21" s="7">
        <f t="shared" si="0"/>
        <v>1764</v>
      </c>
      <c r="L21" s="12">
        <f t="shared" si="1"/>
        <v>1676</v>
      </c>
      <c r="M21" s="16">
        <f t="shared" si="2"/>
        <v>1588</v>
      </c>
      <c r="N21" s="17">
        <f t="shared" si="3"/>
        <v>0.9</v>
      </c>
      <c r="O21" s="18">
        <v>0.05</v>
      </c>
      <c r="P21" s="7">
        <v>331008001</v>
      </c>
      <c r="Q21" s="7" t="s">
        <v>229</v>
      </c>
      <c r="R21" s="7" t="s">
        <v>36</v>
      </c>
      <c r="S21" s="7" t="s">
        <v>208</v>
      </c>
      <c r="T21" s="19">
        <v>1140</v>
      </c>
    </row>
    <row r="22" s="1" customFormat="1" spans="1:20">
      <c r="A22" s="6"/>
      <c r="B22" s="8"/>
      <c r="C22" s="7"/>
      <c r="D22" s="7"/>
      <c r="E22" s="7"/>
      <c r="F22" s="7"/>
      <c r="G22" s="7"/>
      <c r="H22" s="8"/>
      <c r="I22" s="7"/>
      <c r="J22" s="11"/>
      <c r="K22" s="7"/>
      <c r="L22" s="11"/>
      <c r="M22" s="7"/>
      <c r="N22" s="17"/>
      <c r="O22" s="17"/>
      <c r="P22" s="7">
        <v>331008001</v>
      </c>
      <c r="Q22" s="7" t="s">
        <v>230</v>
      </c>
      <c r="R22" s="7" t="s">
        <v>36</v>
      </c>
      <c r="S22" s="7" t="s">
        <v>214</v>
      </c>
      <c r="T22" s="19">
        <v>1140</v>
      </c>
    </row>
    <row r="23" s="1" customFormat="1" spans="1:20">
      <c r="A23" s="6"/>
      <c r="B23" s="8"/>
      <c r="C23" s="7"/>
      <c r="D23" s="7"/>
      <c r="E23" s="7"/>
      <c r="F23" s="7"/>
      <c r="G23" s="7"/>
      <c r="H23" s="8"/>
      <c r="I23" s="7"/>
      <c r="J23" s="11"/>
      <c r="K23" s="7"/>
      <c r="L23" s="11"/>
      <c r="M23" s="7"/>
      <c r="N23" s="17"/>
      <c r="O23" s="17"/>
      <c r="P23" s="7" t="s">
        <v>221</v>
      </c>
      <c r="Q23" s="7" t="s">
        <v>222</v>
      </c>
      <c r="R23" s="7" t="s">
        <v>19</v>
      </c>
      <c r="S23" s="7" t="s">
        <v>214</v>
      </c>
      <c r="T23" s="19">
        <v>600</v>
      </c>
    </row>
    <row r="24" s="1" customFormat="1" spans="1:20">
      <c r="A24" s="6"/>
      <c r="B24" s="8"/>
      <c r="C24" s="7"/>
      <c r="D24" s="7"/>
      <c r="E24" s="7"/>
      <c r="F24" s="7"/>
      <c r="G24" s="7"/>
      <c r="H24" s="8"/>
      <c r="I24" s="7"/>
      <c r="J24" s="11"/>
      <c r="K24" s="7"/>
      <c r="L24" s="11"/>
      <c r="M24" s="7"/>
      <c r="N24" s="17"/>
      <c r="O24" s="17"/>
      <c r="P24" s="7" t="s">
        <v>221</v>
      </c>
      <c r="Q24" s="7" t="s">
        <v>223</v>
      </c>
      <c r="R24" s="7" t="s">
        <v>19</v>
      </c>
      <c r="S24" s="7"/>
      <c r="T24" s="19">
        <v>1357</v>
      </c>
    </row>
    <row r="25" s="1" customFormat="1" spans="1:20">
      <c r="A25" s="6"/>
      <c r="B25" s="8"/>
      <c r="C25" s="7"/>
      <c r="D25" s="7"/>
      <c r="E25" s="7"/>
      <c r="F25" s="7"/>
      <c r="G25" s="7"/>
      <c r="H25" s="8"/>
      <c r="I25" s="7"/>
      <c r="J25" s="11"/>
      <c r="K25" s="7"/>
      <c r="L25" s="11"/>
      <c r="M25" s="7"/>
      <c r="N25" s="17"/>
      <c r="O25" s="17"/>
      <c r="P25" s="7">
        <v>331008003</v>
      </c>
      <c r="Q25" s="7" t="s">
        <v>225</v>
      </c>
      <c r="R25" s="7" t="s">
        <v>36</v>
      </c>
      <c r="S25" s="7" t="s">
        <v>208</v>
      </c>
      <c r="T25" s="19">
        <v>1440</v>
      </c>
    </row>
    <row r="26" s="1" customFormat="1" ht="40.5" spans="1:20">
      <c r="A26" s="6"/>
      <c r="B26" s="49" t="s">
        <v>37</v>
      </c>
      <c r="C26" s="7" t="s">
        <v>38</v>
      </c>
      <c r="D26" s="7"/>
      <c r="E26" s="7"/>
      <c r="F26" s="7"/>
      <c r="G26" s="7"/>
      <c r="H26" s="7" t="s">
        <v>36</v>
      </c>
      <c r="I26" s="7"/>
      <c r="J26" s="11">
        <v>392</v>
      </c>
      <c r="K26" s="7">
        <f t="shared" ref="K26:K32" si="4">ROUND(J26*0.9,0)</f>
        <v>353</v>
      </c>
      <c r="L26" s="12">
        <f t="shared" ref="L26:L32" si="5">ROUND(K26*0.95,0)</f>
        <v>335</v>
      </c>
      <c r="M26" s="16">
        <f t="shared" ref="M26:M32" si="6">ROUND(K26*0.9,0)</f>
        <v>318</v>
      </c>
      <c r="N26" s="17">
        <f t="shared" ref="N26:N32" si="7">90%</f>
        <v>0.9</v>
      </c>
      <c r="O26" s="18">
        <v>0.05</v>
      </c>
      <c r="P26" s="7" t="s">
        <v>224</v>
      </c>
      <c r="Q26" s="7"/>
      <c r="R26" s="7"/>
      <c r="S26" s="7"/>
      <c r="T26" s="19"/>
    </row>
    <row r="27" s="1" customFormat="1" spans="1:20">
      <c r="A27" s="6">
        <v>4</v>
      </c>
      <c r="B27" s="49" t="s">
        <v>39</v>
      </c>
      <c r="C27" s="7" t="s">
        <v>40</v>
      </c>
      <c r="D27" s="7" t="s">
        <v>41</v>
      </c>
      <c r="E27" s="7" t="s">
        <v>26</v>
      </c>
      <c r="F27" s="7"/>
      <c r="G27" s="7"/>
      <c r="H27" s="7" t="s">
        <v>19</v>
      </c>
      <c r="I27" s="7" t="s">
        <v>20</v>
      </c>
      <c r="J27" s="11">
        <v>1960</v>
      </c>
      <c r="K27" s="7">
        <f t="shared" si="4"/>
        <v>1764</v>
      </c>
      <c r="L27" s="12">
        <f t="shared" si="5"/>
        <v>1676</v>
      </c>
      <c r="M27" s="16">
        <f t="shared" si="6"/>
        <v>1588</v>
      </c>
      <c r="N27" s="17">
        <f t="shared" si="7"/>
        <v>0.9</v>
      </c>
      <c r="O27" s="18">
        <v>0.05</v>
      </c>
      <c r="P27" s="7">
        <v>331008003</v>
      </c>
      <c r="Q27" s="7" t="s">
        <v>225</v>
      </c>
      <c r="R27" s="7" t="s">
        <v>36</v>
      </c>
      <c r="S27" s="7" t="s">
        <v>208</v>
      </c>
      <c r="T27" s="11">
        <v>1440</v>
      </c>
    </row>
    <row r="28" s="1" customFormat="1" spans="1:20">
      <c r="A28" s="6"/>
      <c r="B28" s="7"/>
      <c r="C28" s="7"/>
      <c r="D28" s="7"/>
      <c r="E28" s="7"/>
      <c r="F28" s="7"/>
      <c r="G28" s="7"/>
      <c r="H28" s="7"/>
      <c r="I28" s="7"/>
      <c r="J28" s="11"/>
      <c r="K28" s="7"/>
      <c r="L28" s="11"/>
      <c r="M28" s="7"/>
      <c r="N28" s="17"/>
      <c r="O28" s="17"/>
      <c r="P28" s="7">
        <v>331008006</v>
      </c>
      <c r="Q28" s="7" t="s">
        <v>231</v>
      </c>
      <c r="R28" s="7" t="s">
        <v>19</v>
      </c>
      <c r="S28" s="7" t="s">
        <v>208</v>
      </c>
      <c r="T28" s="19">
        <v>900</v>
      </c>
    </row>
    <row r="29" s="1" customFormat="1" spans="1:20">
      <c r="A29" s="6"/>
      <c r="B29" s="7"/>
      <c r="C29" s="7"/>
      <c r="D29" s="7"/>
      <c r="E29" s="7"/>
      <c r="F29" s="7"/>
      <c r="G29" s="7"/>
      <c r="H29" s="7"/>
      <c r="I29" s="7"/>
      <c r="J29" s="11"/>
      <c r="K29" s="7"/>
      <c r="L29" s="11"/>
      <c r="M29" s="7"/>
      <c r="N29" s="17"/>
      <c r="O29" s="17"/>
      <c r="P29" s="7" t="s">
        <v>221</v>
      </c>
      <c r="Q29" s="7" t="s">
        <v>222</v>
      </c>
      <c r="R29" s="7" t="s">
        <v>19</v>
      </c>
      <c r="S29" s="7" t="s">
        <v>214</v>
      </c>
      <c r="T29" s="11">
        <v>600</v>
      </c>
    </row>
    <row r="30" s="1" customFormat="1" spans="1:20">
      <c r="A30" s="6"/>
      <c r="B30" s="7"/>
      <c r="C30" s="7"/>
      <c r="D30" s="7"/>
      <c r="E30" s="7"/>
      <c r="F30" s="7"/>
      <c r="G30" s="7"/>
      <c r="H30" s="7"/>
      <c r="I30" s="7"/>
      <c r="J30" s="11"/>
      <c r="K30" s="7"/>
      <c r="L30" s="11"/>
      <c r="M30" s="7"/>
      <c r="N30" s="17"/>
      <c r="O30" s="17"/>
      <c r="P30" s="7" t="s">
        <v>221</v>
      </c>
      <c r="Q30" s="7" t="s">
        <v>223</v>
      </c>
      <c r="R30" s="7" t="s">
        <v>19</v>
      </c>
      <c r="S30" s="7"/>
      <c r="T30" s="19">
        <v>1357</v>
      </c>
    </row>
    <row r="31" s="1" customFormat="1" ht="27" spans="1:20">
      <c r="A31" s="6"/>
      <c r="B31" s="49" t="s">
        <v>42</v>
      </c>
      <c r="C31" s="7" t="s">
        <v>43</v>
      </c>
      <c r="D31" s="7"/>
      <c r="E31" s="7"/>
      <c r="F31" s="7"/>
      <c r="G31" s="7"/>
      <c r="H31" s="7" t="s">
        <v>19</v>
      </c>
      <c r="I31" s="7"/>
      <c r="J31" s="11">
        <v>392</v>
      </c>
      <c r="K31" s="7">
        <f t="shared" si="4"/>
        <v>353</v>
      </c>
      <c r="L31" s="12">
        <f t="shared" si="5"/>
        <v>335</v>
      </c>
      <c r="M31" s="16">
        <f t="shared" si="6"/>
        <v>318</v>
      </c>
      <c r="N31" s="17">
        <f t="shared" si="7"/>
        <v>0.9</v>
      </c>
      <c r="O31" s="18">
        <v>0.05</v>
      </c>
      <c r="P31" s="7" t="s">
        <v>224</v>
      </c>
      <c r="Q31" s="7"/>
      <c r="R31" s="7"/>
      <c r="S31" s="7"/>
      <c r="T31" s="19"/>
    </row>
    <row r="32" s="1" customFormat="1" spans="1:20">
      <c r="A32" s="6">
        <v>5</v>
      </c>
      <c r="B32" s="49" t="s">
        <v>44</v>
      </c>
      <c r="C32" s="7" t="s">
        <v>45</v>
      </c>
      <c r="D32" s="7" t="s">
        <v>46</v>
      </c>
      <c r="E32" s="7" t="s">
        <v>26</v>
      </c>
      <c r="F32" s="7"/>
      <c r="G32" s="7"/>
      <c r="H32" s="7" t="s">
        <v>19</v>
      </c>
      <c r="I32" s="7" t="s">
        <v>20</v>
      </c>
      <c r="J32" s="11">
        <v>2100</v>
      </c>
      <c r="K32" s="7">
        <f t="shared" si="4"/>
        <v>1890</v>
      </c>
      <c r="L32" s="12">
        <f t="shared" si="5"/>
        <v>1796</v>
      </c>
      <c r="M32" s="16">
        <f t="shared" si="6"/>
        <v>1701</v>
      </c>
      <c r="N32" s="17">
        <f t="shared" si="7"/>
        <v>0.9</v>
      </c>
      <c r="O32" s="18">
        <v>0.05</v>
      </c>
      <c r="P32" s="7">
        <v>331008003</v>
      </c>
      <c r="Q32" s="7" t="s">
        <v>225</v>
      </c>
      <c r="R32" s="7" t="s">
        <v>36</v>
      </c>
      <c r="S32" s="7" t="s">
        <v>208</v>
      </c>
      <c r="T32" s="11">
        <v>1440</v>
      </c>
    </row>
    <row r="33" s="1" customFormat="1" spans="1:20">
      <c r="A33" s="6"/>
      <c r="B33" s="7"/>
      <c r="C33" s="7"/>
      <c r="D33" s="7"/>
      <c r="E33" s="7"/>
      <c r="F33" s="7"/>
      <c r="G33" s="7"/>
      <c r="H33" s="7"/>
      <c r="I33" s="7"/>
      <c r="J33" s="11"/>
      <c r="K33" s="7"/>
      <c r="L33" s="11"/>
      <c r="M33" s="7"/>
      <c r="N33" s="17"/>
      <c r="O33" s="17"/>
      <c r="P33" s="7" t="s">
        <v>221</v>
      </c>
      <c r="Q33" s="7" t="s">
        <v>222</v>
      </c>
      <c r="R33" s="7" t="s">
        <v>19</v>
      </c>
      <c r="S33" s="7" t="s">
        <v>214</v>
      </c>
      <c r="T33" s="11">
        <v>600</v>
      </c>
    </row>
    <row r="34" s="1" customFormat="1" spans="1:20">
      <c r="A34" s="6"/>
      <c r="B34" s="7"/>
      <c r="C34" s="7"/>
      <c r="D34" s="7"/>
      <c r="E34" s="7"/>
      <c r="F34" s="7"/>
      <c r="G34" s="7"/>
      <c r="H34" s="7"/>
      <c r="I34" s="7"/>
      <c r="J34" s="11"/>
      <c r="K34" s="7"/>
      <c r="L34" s="11"/>
      <c r="M34" s="7"/>
      <c r="N34" s="17"/>
      <c r="O34" s="17"/>
      <c r="P34" s="7" t="s">
        <v>221</v>
      </c>
      <c r="Q34" s="7" t="s">
        <v>223</v>
      </c>
      <c r="R34" s="7" t="s">
        <v>19</v>
      </c>
      <c r="S34" s="7"/>
      <c r="T34" s="19">
        <v>1357</v>
      </c>
    </row>
    <row r="35" s="1" customFormat="1" ht="27" spans="1:20">
      <c r="A35" s="6"/>
      <c r="B35" s="49" t="s">
        <v>47</v>
      </c>
      <c r="C35" s="7" t="s">
        <v>48</v>
      </c>
      <c r="D35" s="7"/>
      <c r="E35" s="7"/>
      <c r="F35" s="7"/>
      <c r="G35" s="7"/>
      <c r="H35" s="7" t="s">
        <v>19</v>
      </c>
      <c r="I35" s="7"/>
      <c r="J35" s="11">
        <v>420</v>
      </c>
      <c r="K35" s="7">
        <f t="shared" ref="K35:K38" si="8">ROUND(J35*0.9,0)</f>
        <v>378</v>
      </c>
      <c r="L35" s="12">
        <f>ROUND(K35*0.95,0)</f>
        <v>359</v>
      </c>
      <c r="M35" s="16">
        <f>ROUND(K35*0.9,0)</f>
        <v>340</v>
      </c>
      <c r="N35" s="17">
        <f t="shared" ref="N35:N38" si="9">90%</f>
        <v>0.9</v>
      </c>
      <c r="O35" s="18">
        <v>0.05</v>
      </c>
      <c r="P35" s="7" t="s">
        <v>224</v>
      </c>
      <c r="Q35" s="7"/>
      <c r="R35" s="7"/>
      <c r="S35" s="7"/>
      <c r="T35" s="19"/>
    </row>
    <row r="36" s="1" customFormat="1" ht="81" spans="1:20">
      <c r="A36" s="6">
        <v>6</v>
      </c>
      <c r="B36" s="49" t="s">
        <v>49</v>
      </c>
      <c r="C36" s="7" t="s">
        <v>50</v>
      </c>
      <c r="D36" s="7" t="s">
        <v>51</v>
      </c>
      <c r="E36" s="7" t="s">
        <v>52</v>
      </c>
      <c r="F36" s="7"/>
      <c r="G36" s="7"/>
      <c r="H36" s="7" t="s">
        <v>19</v>
      </c>
      <c r="I36" s="7" t="s">
        <v>53</v>
      </c>
      <c r="J36" s="13">
        <v>2100</v>
      </c>
      <c r="K36" s="7">
        <f t="shared" si="8"/>
        <v>1890</v>
      </c>
      <c r="L36" s="13">
        <f t="shared" ref="L36:L38" si="10">ROUND(K36*0.9,0)</f>
        <v>1701</v>
      </c>
      <c r="M36" s="7">
        <f t="shared" ref="M36:M38" si="11">ROUND(K36*0.8,0)</f>
        <v>1512</v>
      </c>
      <c r="N36" s="17">
        <f t="shared" si="9"/>
        <v>0.9</v>
      </c>
      <c r="O36" s="17"/>
      <c r="P36" s="8" t="s">
        <v>224</v>
      </c>
      <c r="Q36" s="7"/>
      <c r="R36" s="8"/>
      <c r="S36" s="8"/>
      <c r="T36" s="8"/>
    </row>
    <row r="37" s="1" customFormat="1" ht="27" spans="1:20">
      <c r="A37" s="6"/>
      <c r="B37" s="49" t="s">
        <v>54</v>
      </c>
      <c r="C37" s="7" t="s">
        <v>55</v>
      </c>
      <c r="D37" s="7"/>
      <c r="E37" s="7"/>
      <c r="F37" s="7"/>
      <c r="G37" s="7"/>
      <c r="H37" s="7" t="s">
        <v>19</v>
      </c>
      <c r="I37" s="7"/>
      <c r="J37" s="11">
        <v>420</v>
      </c>
      <c r="K37" s="7">
        <f t="shared" si="8"/>
        <v>378</v>
      </c>
      <c r="L37" s="11">
        <f t="shared" si="10"/>
        <v>340</v>
      </c>
      <c r="M37" s="7">
        <f t="shared" si="11"/>
        <v>302</v>
      </c>
      <c r="N37" s="17">
        <f t="shared" si="9"/>
        <v>0.9</v>
      </c>
      <c r="O37" s="17"/>
      <c r="P37" s="7" t="s">
        <v>224</v>
      </c>
      <c r="Q37" s="7"/>
      <c r="R37" s="7"/>
      <c r="S37" s="7"/>
      <c r="T37" s="19"/>
    </row>
    <row r="38" s="1" customFormat="1" spans="1:20">
      <c r="A38" s="6">
        <v>7</v>
      </c>
      <c r="B38" s="49" t="s">
        <v>56</v>
      </c>
      <c r="C38" s="7" t="s">
        <v>57</v>
      </c>
      <c r="D38" s="7" t="s">
        <v>58</v>
      </c>
      <c r="E38" s="7" t="s">
        <v>26</v>
      </c>
      <c r="F38" s="7"/>
      <c r="G38" s="7"/>
      <c r="H38" s="7" t="s">
        <v>19</v>
      </c>
      <c r="I38" s="7" t="s">
        <v>59</v>
      </c>
      <c r="J38" s="11">
        <v>3914</v>
      </c>
      <c r="K38" s="7">
        <f t="shared" si="8"/>
        <v>3523</v>
      </c>
      <c r="L38" s="11">
        <f t="shared" si="10"/>
        <v>3171</v>
      </c>
      <c r="M38" s="7">
        <f t="shared" si="11"/>
        <v>2818</v>
      </c>
      <c r="N38" s="17">
        <f t="shared" si="9"/>
        <v>0.9</v>
      </c>
      <c r="O38" s="17"/>
      <c r="P38" s="7">
        <v>331008002</v>
      </c>
      <c r="Q38" s="7" t="s">
        <v>232</v>
      </c>
      <c r="R38" s="7" t="s">
        <v>36</v>
      </c>
      <c r="S38" s="7" t="s">
        <v>208</v>
      </c>
      <c r="T38" s="20">
        <v>1200</v>
      </c>
    </row>
    <row r="39" s="1" customFormat="1" spans="1:20">
      <c r="A39" s="6"/>
      <c r="B39" s="7"/>
      <c r="C39" s="7"/>
      <c r="D39" s="7"/>
      <c r="E39" s="7"/>
      <c r="F39" s="7"/>
      <c r="G39" s="7"/>
      <c r="H39" s="7"/>
      <c r="I39" s="7"/>
      <c r="J39" s="11"/>
      <c r="K39" s="7"/>
      <c r="L39" s="11"/>
      <c r="M39" s="7"/>
      <c r="N39" s="17"/>
      <c r="O39" s="17"/>
      <c r="P39" s="7">
        <v>331008018</v>
      </c>
      <c r="Q39" s="7" t="s">
        <v>233</v>
      </c>
      <c r="R39" s="7" t="s">
        <v>19</v>
      </c>
      <c r="S39" s="7" t="s">
        <v>234</v>
      </c>
      <c r="T39" s="21">
        <v>1080</v>
      </c>
    </row>
    <row r="40" s="1" customFormat="1" spans="1:20">
      <c r="A40" s="6"/>
      <c r="B40" s="7"/>
      <c r="C40" s="7"/>
      <c r="D40" s="7"/>
      <c r="E40" s="7"/>
      <c r="F40" s="7"/>
      <c r="G40" s="7"/>
      <c r="H40" s="7"/>
      <c r="I40" s="7"/>
      <c r="J40" s="11"/>
      <c r="K40" s="7"/>
      <c r="L40" s="11"/>
      <c r="M40" s="7"/>
      <c r="N40" s="17"/>
      <c r="O40" s="17"/>
      <c r="P40" s="7" t="s">
        <v>221</v>
      </c>
      <c r="Q40" s="7" t="s">
        <v>222</v>
      </c>
      <c r="R40" s="7" t="s">
        <v>19</v>
      </c>
      <c r="S40" s="7" t="s">
        <v>214</v>
      </c>
      <c r="T40" s="11">
        <v>600</v>
      </c>
    </row>
    <row r="41" s="1" customFormat="1" spans="1:20">
      <c r="A41" s="6"/>
      <c r="B41" s="7"/>
      <c r="C41" s="7"/>
      <c r="D41" s="7"/>
      <c r="E41" s="7"/>
      <c r="F41" s="7"/>
      <c r="G41" s="7"/>
      <c r="H41" s="7"/>
      <c r="I41" s="7"/>
      <c r="J41" s="11"/>
      <c r="K41" s="7"/>
      <c r="L41" s="11"/>
      <c r="M41" s="7"/>
      <c r="N41" s="17"/>
      <c r="O41" s="17"/>
      <c r="P41" s="7" t="s">
        <v>221</v>
      </c>
      <c r="Q41" s="7" t="s">
        <v>223</v>
      </c>
      <c r="R41" s="7" t="s">
        <v>19</v>
      </c>
      <c r="S41" s="7"/>
      <c r="T41" s="19">
        <v>1357</v>
      </c>
    </row>
    <row r="42" s="1" customFormat="1" ht="27" spans="1:20">
      <c r="A42" s="6"/>
      <c r="B42" s="49" t="s">
        <v>60</v>
      </c>
      <c r="C42" s="7" t="s">
        <v>61</v>
      </c>
      <c r="D42" s="7"/>
      <c r="E42" s="7"/>
      <c r="F42" s="7"/>
      <c r="G42" s="7"/>
      <c r="H42" s="7" t="s">
        <v>19</v>
      </c>
      <c r="I42" s="7"/>
      <c r="J42" s="11">
        <v>782.8</v>
      </c>
      <c r="K42" s="7">
        <f>ROUND(J42*0.9,0)</f>
        <v>705</v>
      </c>
      <c r="L42" s="11">
        <f>ROUND(K42*0.9,0)</f>
        <v>635</v>
      </c>
      <c r="M42" s="7">
        <f>ROUND(K42*0.8,0)</f>
        <v>564</v>
      </c>
      <c r="N42" s="17">
        <f>90%</f>
        <v>0.9</v>
      </c>
      <c r="O42" s="17"/>
      <c r="P42" s="7" t="s">
        <v>224</v>
      </c>
      <c r="Q42" s="7"/>
      <c r="R42" s="7"/>
      <c r="S42" s="7"/>
      <c r="T42" s="19"/>
    </row>
    <row r="43" s="1" customFormat="1" spans="1:20">
      <c r="A43" s="6">
        <v>8</v>
      </c>
      <c r="B43" s="49" t="s">
        <v>62</v>
      </c>
      <c r="C43" s="7" t="s">
        <v>63</v>
      </c>
      <c r="D43" s="7" t="s">
        <v>64</v>
      </c>
      <c r="E43" s="7" t="s">
        <v>65</v>
      </c>
      <c r="F43" s="7"/>
      <c r="G43" s="7"/>
      <c r="H43" s="7" t="s">
        <v>19</v>
      </c>
      <c r="I43" s="7"/>
      <c r="J43" s="11">
        <v>2090</v>
      </c>
      <c r="K43" s="7">
        <f>ROUND(J43*0.9,0)</f>
        <v>1881</v>
      </c>
      <c r="L43" s="11">
        <f>ROUND(K43*0.9,0)</f>
        <v>1693</v>
      </c>
      <c r="M43" s="7">
        <f>ROUND(K43*0.8,0)</f>
        <v>1505</v>
      </c>
      <c r="N43" s="17">
        <f>90%</f>
        <v>0.9</v>
      </c>
      <c r="O43" s="17"/>
      <c r="P43" s="7">
        <v>331008007</v>
      </c>
      <c r="Q43" s="7" t="s">
        <v>235</v>
      </c>
      <c r="R43" s="7" t="s">
        <v>19</v>
      </c>
      <c r="S43" s="7" t="s">
        <v>208</v>
      </c>
      <c r="T43" s="20">
        <v>800</v>
      </c>
    </row>
    <row r="44" s="1" customFormat="1" spans="1:20">
      <c r="A44" s="6"/>
      <c r="B44" s="8"/>
      <c r="C44" s="7"/>
      <c r="D44" s="7"/>
      <c r="E44" s="7"/>
      <c r="F44" s="7"/>
      <c r="G44" s="7"/>
      <c r="H44" s="8"/>
      <c r="I44" s="7"/>
      <c r="J44" s="11"/>
      <c r="K44" s="7"/>
      <c r="L44" s="11"/>
      <c r="M44" s="7"/>
      <c r="N44" s="17"/>
      <c r="O44" s="17"/>
      <c r="P44" s="7">
        <v>331008020</v>
      </c>
      <c r="Q44" s="7" t="s">
        <v>236</v>
      </c>
      <c r="R44" s="7" t="s">
        <v>19</v>
      </c>
      <c r="S44" s="7" t="s">
        <v>208</v>
      </c>
      <c r="T44" s="20">
        <v>900</v>
      </c>
    </row>
    <row r="45" s="1" customFormat="1" spans="1:20">
      <c r="A45" s="6"/>
      <c r="B45" s="8"/>
      <c r="C45" s="7"/>
      <c r="D45" s="7"/>
      <c r="E45" s="7"/>
      <c r="F45" s="7"/>
      <c r="G45" s="7"/>
      <c r="H45" s="8"/>
      <c r="I45" s="7"/>
      <c r="J45" s="11"/>
      <c r="K45" s="7"/>
      <c r="L45" s="11"/>
      <c r="M45" s="7"/>
      <c r="N45" s="17"/>
      <c r="O45" s="17"/>
      <c r="P45" s="7">
        <v>331008021</v>
      </c>
      <c r="Q45" s="7" t="s">
        <v>237</v>
      </c>
      <c r="R45" s="7" t="s">
        <v>19</v>
      </c>
      <c r="S45" s="7" t="s">
        <v>208</v>
      </c>
      <c r="T45" s="19">
        <v>1300</v>
      </c>
    </row>
    <row r="46" s="1" customFormat="1" spans="1:20">
      <c r="A46" s="6"/>
      <c r="B46" s="8"/>
      <c r="C46" s="7"/>
      <c r="D46" s="7"/>
      <c r="E46" s="7"/>
      <c r="F46" s="7"/>
      <c r="G46" s="7"/>
      <c r="H46" s="8"/>
      <c r="I46" s="7"/>
      <c r="J46" s="11"/>
      <c r="K46" s="7"/>
      <c r="L46" s="11"/>
      <c r="M46" s="7"/>
      <c r="N46" s="17"/>
      <c r="O46" s="17"/>
      <c r="P46" s="7">
        <v>331008022</v>
      </c>
      <c r="Q46" s="7" t="s">
        <v>238</v>
      </c>
      <c r="R46" s="7" t="s">
        <v>19</v>
      </c>
      <c r="S46" s="7" t="s">
        <v>208</v>
      </c>
      <c r="T46" s="20">
        <v>1200</v>
      </c>
    </row>
    <row r="47" s="1" customFormat="1" spans="1:20">
      <c r="A47" s="6"/>
      <c r="B47" s="8"/>
      <c r="C47" s="7"/>
      <c r="D47" s="7"/>
      <c r="E47" s="7"/>
      <c r="F47" s="7"/>
      <c r="G47" s="7"/>
      <c r="H47" s="8"/>
      <c r="I47" s="7"/>
      <c r="J47" s="11"/>
      <c r="K47" s="7"/>
      <c r="L47" s="11"/>
      <c r="M47" s="7"/>
      <c r="N47" s="17"/>
      <c r="O47" s="17"/>
      <c r="P47" s="7" t="s">
        <v>221</v>
      </c>
      <c r="Q47" s="7" t="s">
        <v>222</v>
      </c>
      <c r="R47" s="7" t="s">
        <v>19</v>
      </c>
      <c r="S47" s="7" t="s">
        <v>214</v>
      </c>
      <c r="T47" s="11">
        <v>600</v>
      </c>
    </row>
    <row r="48" s="1" customFormat="1" spans="1:20">
      <c r="A48" s="6"/>
      <c r="B48" s="8"/>
      <c r="C48" s="7"/>
      <c r="D48" s="7"/>
      <c r="E48" s="7"/>
      <c r="F48" s="7"/>
      <c r="G48" s="7"/>
      <c r="H48" s="8"/>
      <c r="I48" s="7"/>
      <c r="J48" s="11"/>
      <c r="K48" s="7"/>
      <c r="L48" s="11"/>
      <c r="M48" s="7"/>
      <c r="N48" s="17"/>
      <c r="O48" s="17"/>
      <c r="P48" s="7" t="s">
        <v>221</v>
      </c>
      <c r="Q48" s="7" t="s">
        <v>223</v>
      </c>
      <c r="R48" s="7" t="s">
        <v>19</v>
      </c>
      <c r="S48" s="7"/>
      <c r="T48" s="19">
        <v>1357</v>
      </c>
    </row>
    <row r="49" s="1" customFormat="1" ht="27" spans="1:20">
      <c r="A49" s="6"/>
      <c r="B49" s="49" t="s">
        <v>66</v>
      </c>
      <c r="C49" s="7" t="s">
        <v>67</v>
      </c>
      <c r="D49" s="7"/>
      <c r="E49" s="7"/>
      <c r="F49" s="7"/>
      <c r="G49" s="7"/>
      <c r="H49" s="7" t="s">
        <v>19</v>
      </c>
      <c r="I49" s="7"/>
      <c r="J49" s="11">
        <v>418</v>
      </c>
      <c r="K49" s="7">
        <f>ROUND(J49*0.9,0)</f>
        <v>376</v>
      </c>
      <c r="L49" s="11">
        <f>ROUND(K49*0.9,0)</f>
        <v>338</v>
      </c>
      <c r="M49" s="7">
        <f>ROUND(K49*0.8,0)</f>
        <v>301</v>
      </c>
      <c r="N49" s="17">
        <f>90%</f>
        <v>0.9</v>
      </c>
      <c r="O49" s="17"/>
      <c r="P49" s="7" t="s">
        <v>224</v>
      </c>
      <c r="Q49" s="7"/>
      <c r="R49" s="7"/>
      <c r="S49" s="7"/>
      <c r="T49" s="19"/>
    </row>
    <row r="50" s="1" customFormat="1" ht="54" spans="1:20">
      <c r="A50" s="6">
        <v>9</v>
      </c>
      <c r="B50" s="49" t="s">
        <v>68</v>
      </c>
      <c r="C50" s="7" t="s">
        <v>69</v>
      </c>
      <c r="D50" s="7" t="s">
        <v>70</v>
      </c>
      <c r="E50" s="7" t="s">
        <v>71</v>
      </c>
      <c r="F50" s="7" t="s">
        <v>72</v>
      </c>
      <c r="G50" s="7"/>
      <c r="H50" s="7" t="s">
        <v>19</v>
      </c>
      <c r="I50" s="7"/>
      <c r="J50" s="11">
        <v>1500</v>
      </c>
      <c r="K50" s="7">
        <f>ROUND(J50*0.9,0)</f>
        <v>1350</v>
      </c>
      <c r="L50" s="11">
        <f>ROUND(K50*0.9,0)</f>
        <v>1215</v>
      </c>
      <c r="M50" s="7">
        <f>ROUND(K50*0.8,0)</f>
        <v>1080</v>
      </c>
      <c r="N50" s="17">
        <f>90%</f>
        <v>0.9</v>
      </c>
      <c r="O50" s="17"/>
      <c r="P50" s="7">
        <v>331008009</v>
      </c>
      <c r="Q50" s="7" t="s">
        <v>239</v>
      </c>
      <c r="R50" s="7" t="s">
        <v>19</v>
      </c>
      <c r="S50" s="7" t="s">
        <v>208</v>
      </c>
      <c r="T50" s="20">
        <v>1400</v>
      </c>
    </row>
    <row r="51" s="1" customFormat="1" ht="27" spans="1:20">
      <c r="A51" s="6"/>
      <c r="B51" s="8"/>
      <c r="C51" s="7"/>
      <c r="D51" s="7"/>
      <c r="E51" s="7"/>
      <c r="F51" s="7"/>
      <c r="G51" s="7"/>
      <c r="H51" s="8"/>
      <c r="I51" s="7"/>
      <c r="J51" s="11"/>
      <c r="K51" s="7"/>
      <c r="L51" s="11"/>
      <c r="M51" s="7"/>
      <c r="N51" s="17"/>
      <c r="O51" s="17"/>
      <c r="P51" s="7">
        <v>331008012</v>
      </c>
      <c r="Q51" s="7" t="s">
        <v>240</v>
      </c>
      <c r="R51" s="7" t="s">
        <v>19</v>
      </c>
      <c r="S51" s="7" t="s">
        <v>208</v>
      </c>
      <c r="T51" s="20">
        <v>1700</v>
      </c>
    </row>
    <row r="52" s="1" customFormat="1" spans="1:20">
      <c r="A52" s="6"/>
      <c r="B52" s="8"/>
      <c r="C52" s="7"/>
      <c r="D52" s="7"/>
      <c r="E52" s="7"/>
      <c r="F52" s="7"/>
      <c r="G52" s="7"/>
      <c r="H52" s="8"/>
      <c r="I52" s="7"/>
      <c r="J52" s="11"/>
      <c r="K52" s="7"/>
      <c r="L52" s="11"/>
      <c r="M52" s="7"/>
      <c r="N52" s="17"/>
      <c r="O52" s="17"/>
      <c r="P52" s="7">
        <v>331008012</v>
      </c>
      <c r="Q52" s="7" t="s">
        <v>241</v>
      </c>
      <c r="R52" s="7" t="s">
        <v>19</v>
      </c>
      <c r="S52" s="7" t="s">
        <v>214</v>
      </c>
      <c r="T52" s="20">
        <v>1700</v>
      </c>
    </row>
    <row r="53" s="1" customFormat="1" spans="1:20">
      <c r="A53" s="6"/>
      <c r="B53" s="8"/>
      <c r="C53" s="7"/>
      <c r="D53" s="7"/>
      <c r="E53" s="7"/>
      <c r="F53" s="7"/>
      <c r="G53" s="7"/>
      <c r="H53" s="8"/>
      <c r="I53" s="7"/>
      <c r="J53" s="11"/>
      <c r="K53" s="7"/>
      <c r="L53" s="11"/>
      <c r="M53" s="7"/>
      <c r="N53" s="17"/>
      <c r="O53" s="17"/>
      <c r="P53" s="7" t="s">
        <v>221</v>
      </c>
      <c r="Q53" s="7" t="s">
        <v>222</v>
      </c>
      <c r="R53" s="7" t="s">
        <v>19</v>
      </c>
      <c r="S53" s="7" t="s">
        <v>214</v>
      </c>
      <c r="T53" s="11">
        <v>600</v>
      </c>
    </row>
    <row r="54" s="1" customFormat="1" spans="1:20">
      <c r="A54" s="6"/>
      <c r="B54" s="8"/>
      <c r="C54" s="7"/>
      <c r="D54" s="7"/>
      <c r="E54" s="7"/>
      <c r="F54" s="7"/>
      <c r="G54" s="7"/>
      <c r="H54" s="8"/>
      <c r="I54" s="7"/>
      <c r="J54" s="11"/>
      <c r="K54" s="7"/>
      <c r="L54" s="11"/>
      <c r="M54" s="7"/>
      <c r="N54" s="17"/>
      <c r="O54" s="17"/>
      <c r="P54" s="7" t="s">
        <v>221</v>
      </c>
      <c r="Q54" s="7" t="s">
        <v>223</v>
      </c>
      <c r="R54" s="7" t="s">
        <v>19</v>
      </c>
      <c r="S54" s="7"/>
      <c r="T54" s="19">
        <v>1357</v>
      </c>
    </row>
    <row r="55" s="1" customFormat="1" spans="1:20">
      <c r="A55" s="6"/>
      <c r="B55" s="8"/>
      <c r="C55" s="7"/>
      <c r="D55" s="7"/>
      <c r="E55" s="7"/>
      <c r="F55" s="7"/>
      <c r="G55" s="7"/>
      <c r="H55" s="8"/>
      <c r="I55" s="7"/>
      <c r="J55" s="11"/>
      <c r="K55" s="7"/>
      <c r="L55" s="11"/>
      <c r="M55" s="7"/>
      <c r="N55" s="17"/>
      <c r="O55" s="17"/>
      <c r="P55" s="7">
        <v>331008010</v>
      </c>
      <c r="Q55" s="7" t="s">
        <v>242</v>
      </c>
      <c r="R55" s="7" t="s">
        <v>19</v>
      </c>
      <c r="S55" s="7" t="s">
        <v>208</v>
      </c>
      <c r="T55" s="21">
        <v>1080</v>
      </c>
    </row>
    <row r="56" s="1" customFormat="1" ht="27" spans="1:20">
      <c r="A56" s="6"/>
      <c r="B56" s="8"/>
      <c r="C56" s="7"/>
      <c r="D56" s="7"/>
      <c r="E56" s="7"/>
      <c r="F56" s="7"/>
      <c r="G56" s="7"/>
      <c r="H56" s="8"/>
      <c r="I56" s="7"/>
      <c r="J56" s="11"/>
      <c r="K56" s="7"/>
      <c r="L56" s="11"/>
      <c r="M56" s="7"/>
      <c r="N56" s="17"/>
      <c r="O56" s="17"/>
      <c r="P56" s="7" t="s">
        <v>243</v>
      </c>
      <c r="Q56" s="7" t="s">
        <v>244</v>
      </c>
      <c r="R56" s="7" t="s">
        <v>19</v>
      </c>
      <c r="S56" s="7"/>
      <c r="T56" s="21" t="s">
        <v>224</v>
      </c>
    </row>
    <row r="57" s="1" customFormat="1" spans="1:20">
      <c r="A57" s="6"/>
      <c r="B57" s="8"/>
      <c r="C57" s="7"/>
      <c r="D57" s="7"/>
      <c r="E57" s="7"/>
      <c r="F57" s="7"/>
      <c r="G57" s="7"/>
      <c r="H57" s="8"/>
      <c r="I57" s="7"/>
      <c r="J57" s="11"/>
      <c r="K57" s="7"/>
      <c r="L57" s="11"/>
      <c r="M57" s="7"/>
      <c r="N57" s="17"/>
      <c r="O57" s="17"/>
      <c r="P57" s="7">
        <v>331008011</v>
      </c>
      <c r="Q57" s="7" t="s">
        <v>245</v>
      </c>
      <c r="R57" s="7" t="s">
        <v>19</v>
      </c>
      <c r="S57" s="7" t="s">
        <v>208</v>
      </c>
      <c r="T57" s="20">
        <v>1450</v>
      </c>
    </row>
    <row r="58" s="1" customFormat="1" spans="1:20">
      <c r="A58" s="6"/>
      <c r="B58" s="8"/>
      <c r="C58" s="7"/>
      <c r="D58" s="7"/>
      <c r="E58" s="7"/>
      <c r="F58" s="7"/>
      <c r="G58" s="7"/>
      <c r="H58" s="8"/>
      <c r="I58" s="7"/>
      <c r="J58" s="11"/>
      <c r="K58" s="7"/>
      <c r="L58" s="11"/>
      <c r="M58" s="7"/>
      <c r="N58" s="17"/>
      <c r="O58" s="17"/>
      <c r="P58" s="7">
        <v>331008007</v>
      </c>
      <c r="Q58" s="7" t="s">
        <v>235</v>
      </c>
      <c r="R58" s="7" t="s">
        <v>19</v>
      </c>
      <c r="S58" s="7" t="s">
        <v>208</v>
      </c>
      <c r="T58" s="20">
        <v>800</v>
      </c>
    </row>
    <row r="59" s="1" customFormat="1" spans="1:20">
      <c r="A59" s="6"/>
      <c r="B59" s="49" t="s">
        <v>73</v>
      </c>
      <c r="C59" s="7" t="s">
        <v>74</v>
      </c>
      <c r="D59" s="7"/>
      <c r="E59" s="7"/>
      <c r="F59" s="7"/>
      <c r="G59" s="7"/>
      <c r="H59" s="7" t="s">
        <v>19</v>
      </c>
      <c r="I59" s="7"/>
      <c r="J59" s="14">
        <v>600</v>
      </c>
      <c r="K59" s="7">
        <f>ROUND(J59*0.9,0)</f>
        <v>540</v>
      </c>
      <c r="L59" s="14">
        <f>ROUND(K59*0.9,0)</f>
        <v>486</v>
      </c>
      <c r="M59" s="7">
        <f>ROUND(K59*0.8,0)</f>
        <v>432</v>
      </c>
      <c r="N59" s="17">
        <f>90%</f>
        <v>0.9</v>
      </c>
      <c r="O59" s="17"/>
      <c r="P59" s="7">
        <v>331008017</v>
      </c>
      <c r="Q59" s="7" t="s">
        <v>246</v>
      </c>
      <c r="R59" s="7" t="s">
        <v>19</v>
      </c>
      <c r="S59" s="7" t="s">
        <v>208</v>
      </c>
      <c r="T59" s="20">
        <v>1100</v>
      </c>
    </row>
    <row r="60" s="1" customFormat="1" ht="27" spans="1:20">
      <c r="A60" s="6"/>
      <c r="B60" s="8"/>
      <c r="C60" s="7"/>
      <c r="D60" s="7"/>
      <c r="E60" s="7"/>
      <c r="F60" s="7"/>
      <c r="G60" s="7"/>
      <c r="H60" s="8"/>
      <c r="I60" s="7"/>
      <c r="J60" s="14"/>
      <c r="K60" s="7"/>
      <c r="L60" s="14"/>
      <c r="M60" s="7"/>
      <c r="N60" s="17"/>
      <c r="O60" s="17"/>
      <c r="P60" s="7" t="s">
        <v>247</v>
      </c>
      <c r="Q60" s="7" t="s">
        <v>248</v>
      </c>
      <c r="R60" s="7" t="s">
        <v>19</v>
      </c>
      <c r="S60" s="7"/>
      <c r="T60" s="20">
        <v>95</v>
      </c>
    </row>
    <row r="61" s="1" customFormat="1" ht="27" spans="1:20">
      <c r="A61" s="6"/>
      <c r="B61" s="8"/>
      <c r="C61" s="7"/>
      <c r="D61" s="7"/>
      <c r="E61" s="7"/>
      <c r="F61" s="7"/>
      <c r="G61" s="7"/>
      <c r="H61" s="8"/>
      <c r="I61" s="7"/>
      <c r="J61" s="14"/>
      <c r="K61" s="7"/>
      <c r="L61" s="14"/>
      <c r="M61" s="7"/>
      <c r="N61" s="17"/>
      <c r="O61" s="17"/>
      <c r="P61" s="7">
        <v>331008012</v>
      </c>
      <c r="Q61" s="7" t="s">
        <v>240</v>
      </c>
      <c r="R61" s="7" t="s">
        <v>19</v>
      </c>
      <c r="S61" s="7" t="s">
        <v>208</v>
      </c>
      <c r="T61" s="20">
        <v>1700</v>
      </c>
    </row>
    <row r="62" s="1" customFormat="1" spans="1:20">
      <c r="A62" s="6"/>
      <c r="B62" s="8"/>
      <c r="C62" s="7"/>
      <c r="D62" s="7"/>
      <c r="E62" s="7"/>
      <c r="F62" s="7"/>
      <c r="G62" s="7"/>
      <c r="H62" s="8"/>
      <c r="I62" s="7"/>
      <c r="J62" s="14"/>
      <c r="K62" s="7"/>
      <c r="L62" s="14"/>
      <c r="M62" s="7"/>
      <c r="N62" s="17"/>
      <c r="O62" s="17"/>
      <c r="P62" s="7">
        <v>331008012</v>
      </c>
      <c r="Q62" s="7" t="s">
        <v>241</v>
      </c>
      <c r="R62" s="7" t="s">
        <v>19</v>
      </c>
      <c r="S62" s="7" t="s">
        <v>214</v>
      </c>
      <c r="T62" s="20">
        <v>1700</v>
      </c>
    </row>
    <row r="63" s="1" customFormat="1" spans="1:20">
      <c r="A63" s="6"/>
      <c r="B63" s="8"/>
      <c r="C63" s="7"/>
      <c r="D63" s="7"/>
      <c r="E63" s="7"/>
      <c r="F63" s="7"/>
      <c r="G63" s="7"/>
      <c r="H63" s="8"/>
      <c r="I63" s="7"/>
      <c r="J63" s="14"/>
      <c r="K63" s="7"/>
      <c r="L63" s="14"/>
      <c r="M63" s="7"/>
      <c r="N63" s="17"/>
      <c r="O63" s="17"/>
      <c r="P63" s="7" t="s">
        <v>221</v>
      </c>
      <c r="Q63" s="7" t="s">
        <v>222</v>
      </c>
      <c r="R63" s="7" t="s">
        <v>19</v>
      </c>
      <c r="S63" s="7" t="s">
        <v>214</v>
      </c>
      <c r="T63" s="11">
        <v>600</v>
      </c>
    </row>
    <row r="64" s="1" customFormat="1" spans="1:20">
      <c r="A64" s="6"/>
      <c r="B64" s="8"/>
      <c r="C64" s="7"/>
      <c r="D64" s="7"/>
      <c r="E64" s="7"/>
      <c r="F64" s="7"/>
      <c r="G64" s="7"/>
      <c r="H64" s="8"/>
      <c r="I64" s="7"/>
      <c r="J64" s="14"/>
      <c r="K64" s="7"/>
      <c r="L64" s="14"/>
      <c r="M64" s="7"/>
      <c r="N64" s="17"/>
      <c r="O64" s="17"/>
      <c r="P64" s="7" t="s">
        <v>221</v>
      </c>
      <c r="Q64" s="7" t="s">
        <v>223</v>
      </c>
      <c r="R64" s="7" t="s">
        <v>19</v>
      </c>
      <c r="S64" s="7"/>
      <c r="T64" s="19">
        <v>1357</v>
      </c>
    </row>
    <row r="65" s="1" customFormat="1" spans="1:20">
      <c r="A65" s="6"/>
      <c r="B65" s="49" t="s">
        <v>75</v>
      </c>
      <c r="C65" s="7" t="s">
        <v>76</v>
      </c>
      <c r="D65" s="7"/>
      <c r="E65" s="7"/>
      <c r="F65" s="7"/>
      <c r="G65" s="7"/>
      <c r="H65" s="7" t="s">
        <v>19</v>
      </c>
      <c r="I65" s="7"/>
      <c r="J65" s="13">
        <v>450</v>
      </c>
      <c r="K65" s="7">
        <f>ROUND(J65*0.9,0)</f>
        <v>405</v>
      </c>
      <c r="L65" s="13">
        <f>ROUND(K65*0.9,0)</f>
        <v>365</v>
      </c>
      <c r="M65" s="7">
        <f>ROUND(K65*0.8,0)</f>
        <v>324</v>
      </c>
      <c r="N65" s="17">
        <f>90%</f>
        <v>0.9</v>
      </c>
      <c r="O65" s="17"/>
      <c r="P65" s="8" t="s">
        <v>224</v>
      </c>
      <c r="Q65" s="7" t="s">
        <v>249</v>
      </c>
      <c r="R65" s="8" t="s">
        <v>224</v>
      </c>
      <c r="S65" s="8"/>
      <c r="T65" s="8"/>
    </row>
    <row r="66" s="1" customFormat="1" spans="1:20">
      <c r="A66" s="6"/>
      <c r="B66" s="7"/>
      <c r="C66" s="7"/>
      <c r="D66" s="7"/>
      <c r="E66" s="7"/>
      <c r="F66" s="7"/>
      <c r="G66" s="7"/>
      <c r="H66" s="7"/>
      <c r="I66" s="7"/>
      <c r="J66" s="13"/>
      <c r="K66" s="7"/>
      <c r="L66" s="13"/>
      <c r="M66" s="7"/>
      <c r="N66" s="17"/>
      <c r="O66" s="17"/>
      <c r="P66" s="8"/>
      <c r="Q66" s="7"/>
      <c r="R66" s="8"/>
      <c r="S66" s="8"/>
      <c r="T66" s="8"/>
    </row>
    <row r="67" s="1" customFormat="1" spans="1:20">
      <c r="A67" s="6"/>
      <c r="B67" s="7"/>
      <c r="C67" s="7"/>
      <c r="D67" s="7"/>
      <c r="E67" s="7"/>
      <c r="F67" s="7"/>
      <c r="G67" s="7"/>
      <c r="H67" s="7"/>
      <c r="I67" s="7"/>
      <c r="J67" s="13"/>
      <c r="K67" s="7"/>
      <c r="L67" s="13"/>
      <c r="M67" s="7"/>
      <c r="N67" s="17"/>
      <c r="O67" s="17"/>
      <c r="P67" s="8"/>
      <c r="Q67" s="7"/>
      <c r="R67" s="8"/>
      <c r="S67" s="8"/>
      <c r="T67" s="8"/>
    </row>
    <row r="68" s="1" customFormat="1" spans="1:20">
      <c r="A68" s="6"/>
      <c r="B68" s="7"/>
      <c r="C68" s="7"/>
      <c r="D68" s="7"/>
      <c r="E68" s="7"/>
      <c r="F68" s="7"/>
      <c r="G68" s="7"/>
      <c r="H68" s="7"/>
      <c r="I68" s="7"/>
      <c r="J68" s="13"/>
      <c r="K68" s="7"/>
      <c r="L68" s="13"/>
      <c r="M68" s="7"/>
      <c r="N68" s="17"/>
      <c r="O68" s="17"/>
      <c r="P68" s="8"/>
      <c r="Q68" s="7"/>
      <c r="R68" s="8"/>
      <c r="S68" s="8"/>
      <c r="T68" s="8"/>
    </row>
    <row r="69" s="1" customFormat="1" spans="1:20">
      <c r="A69" s="6"/>
      <c r="B69" s="7"/>
      <c r="C69" s="7"/>
      <c r="D69" s="7"/>
      <c r="E69" s="7"/>
      <c r="F69" s="7"/>
      <c r="G69" s="7"/>
      <c r="H69" s="7"/>
      <c r="I69" s="7"/>
      <c r="J69" s="13"/>
      <c r="K69" s="7"/>
      <c r="L69" s="13"/>
      <c r="M69" s="7"/>
      <c r="N69" s="17"/>
      <c r="O69" s="17"/>
      <c r="P69" s="8"/>
      <c r="Q69" s="7"/>
      <c r="R69" s="8"/>
      <c r="S69" s="8"/>
      <c r="T69" s="8"/>
    </row>
    <row r="70" s="1" customFormat="1" ht="27" spans="1:20">
      <c r="A70" s="6"/>
      <c r="B70" s="49" t="s">
        <v>77</v>
      </c>
      <c r="C70" s="7" t="s">
        <v>78</v>
      </c>
      <c r="D70" s="7"/>
      <c r="E70" s="7"/>
      <c r="F70" s="7"/>
      <c r="G70" s="7"/>
      <c r="H70" s="7" t="s">
        <v>19</v>
      </c>
      <c r="I70" s="7"/>
      <c r="J70" s="11">
        <v>300</v>
      </c>
      <c r="K70" s="7">
        <f t="shared" ref="K70:K79" si="12">ROUND(J70*0.9,0)</f>
        <v>270</v>
      </c>
      <c r="L70" s="11">
        <f t="shared" ref="L70:L79" si="13">ROUND(K70*0.9,0)</f>
        <v>243</v>
      </c>
      <c r="M70" s="7">
        <f t="shared" ref="M70:M79" si="14">ROUND(K70*0.8,0)</f>
        <v>216</v>
      </c>
      <c r="N70" s="17">
        <f t="shared" ref="N70:N79" si="15">90%</f>
        <v>0.9</v>
      </c>
      <c r="O70" s="17"/>
      <c r="P70" s="7" t="s">
        <v>224</v>
      </c>
      <c r="Q70" s="7" t="s">
        <v>249</v>
      </c>
      <c r="R70" s="7" t="s">
        <v>224</v>
      </c>
      <c r="S70" s="7"/>
      <c r="T70" s="19"/>
    </row>
    <row r="71" s="1" customFormat="1" ht="27" spans="1:20">
      <c r="A71" s="6">
        <v>10</v>
      </c>
      <c r="B71" s="49" t="s">
        <v>79</v>
      </c>
      <c r="C71" s="7" t="s">
        <v>80</v>
      </c>
      <c r="D71" s="7" t="s">
        <v>81</v>
      </c>
      <c r="E71" s="7" t="s">
        <v>71</v>
      </c>
      <c r="F71" s="7" t="s">
        <v>82</v>
      </c>
      <c r="G71" s="7"/>
      <c r="H71" s="7" t="s">
        <v>19</v>
      </c>
      <c r="I71" s="7" t="s">
        <v>83</v>
      </c>
      <c r="J71" s="14">
        <v>1898</v>
      </c>
      <c r="K71" s="7">
        <f t="shared" si="12"/>
        <v>1708</v>
      </c>
      <c r="L71" s="14">
        <f t="shared" si="13"/>
        <v>1537</v>
      </c>
      <c r="M71" s="7">
        <f t="shared" si="14"/>
        <v>1366</v>
      </c>
      <c r="N71" s="17">
        <f t="shared" si="15"/>
        <v>0.9</v>
      </c>
      <c r="O71" s="17"/>
      <c r="P71" s="7">
        <v>331008012</v>
      </c>
      <c r="Q71" s="7" t="s">
        <v>240</v>
      </c>
      <c r="R71" s="7" t="s">
        <v>19</v>
      </c>
      <c r="S71" s="7" t="s">
        <v>208</v>
      </c>
      <c r="T71" s="20">
        <v>1700</v>
      </c>
    </row>
    <row r="72" s="1" customFormat="1" spans="1:20">
      <c r="A72" s="6"/>
      <c r="B72" s="8"/>
      <c r="C72" s="7"/>
      <c r="D72" s="7"/>
      <c r="E72" s="7"/>
      <c r="F72" s="7"/>
      <c r="G72" s="7"/>
      <c r="H72" s="8"/>
      <c r="I72" s="7"/>
      <c r="J72" s="14"/>
      <c r="K72" s="7"/>
      <c r="L72" s="14"/>
      <c r="M72" s="7"/>
      <c r="N72" s="17"/>
      <c r="O72" s="17"/>
      <c r="P72" s="7">
        <v>331008012</v>
      </c>
      <c r="Q72" s="7" t="s">
        <v>241</v>
      </c>
      <c r="R72" s="7" t="s">
        <v>19</v>
      </c>
      <c r="S72" s="7" t="s">
        <v>214</v>
      </c>
      <c r="T72" s="20">
        <v>1700</v>
      </c>
    </row>
    <row r="73" s="1" customFormat="1" spans="1:20">
      <c r="A73" s="6"/>
      <c r="B73" s="8"/>
      <c r="C73" s="7"/>
      <c r="D73" s="7"/>
      <c r="E73" s="7"/>
      <c r="F73" s="7"/>
      <c r="G73" s="7"/>
      <c r="H73" s="8"/>
      <c r="I73" s="7"/>
      <c r="J73" s="14"/>
      <c r="K73" s="7"/>
      <c r="L73" s="14"/>
      <c r="M73" s="7"/>
      <c r="N73" s="17"/>
      <c r="O73" s="17"/>
      <c r="P73" s="7" t="s">
        <v>221</v>
      </c>
      <c r="Q73" s="7" t="s">
        <v>222</v>
      </c>
      <c r="R73" s="7" t="s">
        <v>19</v>
      </c>
      <c r="S73" s="7" t="s">
        <v>214</v>
      </c>
      <c r="T73" s="11">
        <v>600</v>
      </c>
    </row>
    <row r="74" s="1" customFormat="1" spans="1:20">
      <c r="A74" s="6"/>
      <c r="B74" s="8"/>
      <c r="C74" s="7"/>
      <c r="D74" s="7"/>
      <c r="E74" s="7"/>
      <c r="F74" s="7"/>
      <c r="G74" s="7"/>
      <c r="H74" s="8"/>
      <c r="I74" s="7"/>
      <c r="J74" s="14"/>
      <c r="K74" s="7"/>
      <c r="L74" s="14"/>
      <c r="M74" s="7"/>
      <c r="N74" s="17"/>
      <c r="O74" s="17"/>
      <c r="P74" s="7" t="s">
        <v>221</v>
      </c>
      <c r="Q74" s="7" t="s">
        <v>223</v>
      </c>
      <c r="R74" s="7" t="s">
        <v>19</v>
      </c>
      <c r="S74" s="7"/>
      <c r="T74" s="19">
        <v>1357</v>
      </c>
    </row>
    <row r="75" s="1" customFormat="1" ht="40.5" spans="1:20">
      <c r="A75" s="6"/>
      <c r="B75" s="49" t="s">
        <v>84</v>
      </c>
      <c r="C75" s="7" t="s">
        <v>85</v>
      </c>
      <c r="D75" s="7"/>
      <c r="E75" s="7"/>
      <c r="F75" s="7"/>
      <c r="G75" s="7"/>
      <c r="H75" s="7" t="s">
        <v>19</v>
      </c>
      <c r="I75" s="7"/>
      <c r="J75" s="13">
        <v>650</v>
      </c>
      <c r="K75" s="7">
        <f t="shared" si="12"/>
        <v>585</v>
      </c>
      <c r="L75" s="13">
        <f t="shared" si="13"/>
        <v>527</v>
      </c>
      <c r="M75" s="7">
        <f t="shared" si="14"/>
        <v>468</v>
      </c>
      <c r="N75" s="17">
        <f t="shared" si="15"/>
        <v>0.9</v>
      </c>
      <c r="O75" s="17"/>
      <c r="P75" s="8" t="s">
        <v>224</v>
      </c>
      <c r="Q75" s="7"/>
      <c r="R75" s="8"/>
      <c r="S75" s="8"/>
      <c r="T75" s="8"/>
    </row>
    <row r="76" s="1" customFormat="1" ht="40.5" spans="1:20">
      <c r="A76" s="6"/>
      <c r="B76" s="49" t="s">
        <v>86</v>
      </c>
      <c r="C76" s="7" t="s">
        <v>87</v>
      </c>
      <c r="D76" s="7"/>
      <c r="E76" s="7"/>
      <c r="F76" s="7"/>
      <c r="G76" s="7"/>
      <c r="H76" s="7" t="s">
        <v>19</v>
      </c>
      <c r="I76" s="7"/>
      <c r="J76" s="13">
        <v>607</v>
      </c>
      <c r="K76" s="7">
        <f t="shared" si="12"/>
        <v>546</v>
      </c>
      <c r="L76" s="13">
        <f t="shared" si="13"/>
        <v>491</v>
      </c>
      <c r="M76" s="7">
        <f t="shared" si="14"/>
        <v>437</v>
      </c>
      <c r="N76" s="17">
        <f t="shared" si="15"/>
        <v>0.9</v>
      </c>
      <c r="O76" s="17"/>
      <c r="P76" s="8" t="s">
        <v>224</v>
      </c>
      <c r="Q76" s="7"/>
      <c r="R76" s="8"/>
      <c r="S76" s="8"/>
      <c r="T76" s="8"/>
    </row>
    <row r="77" s="1" customFormat="1" ht="27" spans="1:20">
      <c r="A77" s="6"/>
      <c r="B77" s="49" t="s">
        <v>88</v>
      </c>
      <c r="C77" s="7" t="s">
        <v>89</v>
      </c>
      <c r="D77" s="7"/>
      <c r="E77" s="7"/>
      <c r="F77" s="7"/>
      <c r="G77" s="7"/>
      <c r="H77" s="7" t="s">
        <v>19</v>
      </c>
      <c r="I77" s="7"/>
      <c r="J77" s="11">
        <v>379.6</v>
      </c>
      <c r="K77" s="7">
        <f t="shared" si="12"/>
        <v>342</v>
      </c>
      <c r="L77" s="11">
        <f t="shared" si="13"/>
        <v>308</v>
      </c>
      <c r="M77" s="7">
        <f t="shared" si="14"/>
        <v>274</v>
      </c>
      <c r="N77" s="17">
        <f t="shared" si="15"/>
        <v>0.9</v>
      </c>
      <c r="O77" s="17"/>
      <c r="P77" s="7" t="s">
        <v>224</v>
      </c>
      <c r="Q77" s="7"/>
      <c r="R77" s="7"/>
      <c r="S77" s="7"/>
      <c r="T77" s="19"/>
    </row>
    <row r="78" s="1" customFormat="1" ht="54" spans="1:20">
      <c r="A78" s="7">
        <v>11</v>
      </c>
      <c r="B78" s="49" t="s">
        <v>90</v>
      </c>
      <c r="C78" s="7" t="s">
        <v>91</v>
      </c>
      <c r="D78" s="7" t="s">
        <v>92</v>
      </c>
      <c r="E78" s="7" t="s">
        <v>93</v>
      </c>
      <c r="F78" s="7"/>
      <c r="G78" s="7"/>
      <c r="H78" s="7" t="s">
        <v>36</v>
      </c>
      <c r="I78" s="7"/>
      <c r="J78" s="14">
        <v>300</v>
      </c>
      <c r="K78" s="7">
        <f t="shared" si="12"/>
        <v>270</v>
      </c>
      <c r="L78" s="14">
        <f t="shared" si="13"/>
        <v>243</v>
      </c>
      <c r="M78" s="7">
        <f t="shared" si="14"/>
        <v>216</v>
      </c>
      <c r="N78" s="17">
        <f t="shared" si="15"/>
        <v>0.9</v>
      </c>
      <c r="O78" s="17"/>
      <c r="P78" s="7">
        <v>311201064</v>
      </c>
      <c r="Q78" s="7" t="s">
        <v>250</v>
      </c>
      <c r="R78" s="7" t="s">
        <v>19</v>
      </c>
      <c r="S78" s="7" t="s">
        <v>214</v>
      </c>
      <c r="T78" s="21">
        <v>450</v>
      </c>
    </row>
    <row r="79" s="1" customFormat="1" spans="1:20">
      <c r="A79" s="7">
        <v>12</v>
      </c>
      <c r="B79" s="49" t="s">
        <v>94</v>
      </c>
      <c r="C79" s="7" t="s">
        <v>95</v>
      </c>
      <c r="D79" s="7" t="s">
        <v>96</v>
      </c>
      <c r="E79" s="7" t="s">
        <v>97</v>
      </c>
      <c r="F79" s="7"/>
      <c r="G79" s="7"/>
      <c r="H79" s="7" t="s">
        <v>36</v>
      </c>
      <c r="I79" s="7"/>
      <c r="J79" s="14">
        <v>215</v>
      </c>
      <c r="K79" s="7">
        <f t="shared" si="12"/>
        <v>194</v>
      </c>
      <c r="L79" s="14">
        <f t="shared" si="13"/>
        <v>175</v>
      </c>
      <c r="M79" s="7">
        <f t="shared" si="14"/>
        <v>155</v>
      </c>
      <c r="N79" s="17">
        <f t="shared" si="15"/>
        <v>0.9</v>
      </c>
      <c r="O79" s="17"/>
      <c r="P79" s="7">
        <v>311201064</v>
      </c>
      <c r="Q79" s="7" t="s">
        <v>251</v>
      </c>
      <c r="R79" s="7" t="s">
        <v>19</v>
      </c>
      <c r="S79" s="7" t="s">
        <v>214</v>
      </c>
      <c r="T79" s="21">
        <v>450</v>
      </c>
    </row>
    <row r="80" s="1" customFormat="1" spans="1:20">
      <c r="A80" s="7"/>
      <c r="B80" s="7"/>
      <c r="C80" s="7"/>
      <c r="D80" s="7"/>
      <c r="E80" s="7"/>
      <c r="F80" s="7"/>
      <c r="G80" s="7"/>
      <c r="H80" s="7"/>
      <c r="I80" s="7"/>
      <c r="J80" s="14"/>
      <c r="K80" s="7"/>
      <c r="L80" s="14"/>
      <c r="M80" s="7"/>
      <c r="N80" s="17"/>
      <c r="O80" s="17"/>
      <c r="P80" s="7">
        <v>311201064</v>
      </c>
      <c r="Q80" s="7" t="s">
        <v>252</v>
      </c>
      <c r="R80" s="7" t="s">
        <v>19</v>
      </c>
      <c r="S80" s="7" t="s">
        <v>214</v>
      </c>
      <c r="T80" s="21">
        <v>450</v>
      </c>
    </row>
    <row r="81" s="1" customFormat="1" spans="1:20">
      <c r="A81" s="7"/>
      <c r="B81" s="7"/>
      <c r="C81" s="7"/>
      <c r="D81" s="7"/>
      <c r="E81" s="7"/>
      <c r="F81" s="7"/>
      <c r="G81" s="7"/>
      <c r="H81" s="7"/>
      <c r="I81" s="7"/>
      <c r="J81" s="14"/>
      <c r="K81" s="7"/>
      <c r="L81" s="14"/>
      <c r="M81" s="7"/>
      <c r="N81" s="17"/>
      <c r="O81" s="17"/>
      <c r="P81" s="7">
        <v>311201064</v>
      </c>
      <c r="Q81" s="7" t="s">
        <v>253</v>
      </c>
      <c r="R81" s="7" t="s">
        <v>19</v>
      </c>
      <c r="S81" s="7" t="s">
        <v>214</v>
      </c>
      <c r="T81" s="21">
        <v>450</v>
      </c>
    </row>
    <row r="82" s="1" customFormat="1" spans="1:20">
      <c r="A82" s="6">
        <v>13</v>
      </c>
      <c r="B82" s="49" t="s">
        <v>98</v>
      </c>
      <c r="C82" s="7" t="s">
        <v>99</v>
      </c>
      <c r="D82" s="7" t="s">
        <v>100</v>
      </c>
      <c r="E82" s="7" t="s">
        <v>101</v>
      </c>
      <c r="F82" s="7" t="s">
        <v>102</v>
      </c>
      <c r="G82" s="7"/>
      <c r="H82" s="7" t="s">
        <v>36</v>
      </c>
      <c r="I82" s="7"/>
      <c r="J82" s="14">
        <v>1000</v>
      </c>
      <c r="K82" s="7">
        <f>ROUND(J82*0.9,0)</f>
        <v>900</v>
      </c>
      <c r="L82" s="14">
        <f>ROUND(K82*0.9,0)</f>
        <v>810</v>
      </c>
      <c r="M82" s="7">
        <f>ROUND(K82*0.8,0)</f>
        <v>720</v>
      </c>
      <c r="N82" s="17">
        <f>90%</f>
        <v>0.9</v>
      </c>
      <c r="O82" s="17"/>
      <c r="P82" s="7">
        <v>331601002</v>
      </c>
      <c r="Q82" s="7" t="s">
        <v>254</v>
      </c>
      <c r="R82" s="7" t="s">
        <v>36</v>
      </c>
      <c r="S82" s="7" t="s">
        <v>208</v>
      </c>
      <c r="T82" s="20">
        <v>708</v>
      </c>
    </row>
    <row r="83" s="1" customFormat="1" spans="1:20">
      <c r="A83" s="6"/>
      <c r="B83" s="8"/>
      <c r="C83" s="7"/>
      <c r="D83" s="7"/>
      <c r="E83" s="7"/>
      <c r="F83" s="7"/>
      <c r="G83" s="7"/>
      <c r="H83" s="8"/>
      <c r="I83" s="7"/>
      <c r="J83" s="14"/>
      <c r="K83" s="7"/>
      <c r="L83" s="14"/>
      <c r="M83" s="7"/>
      <c r="N83" s="17"/>
      <c r="O83" s="17"/>
      <c r="P83" s="7">
        <v>331601002</v>
      </c>
      <c r="Q83" s="7" t="s">
        <v>255</v>
      </c>
      <c r="R83" s="7" t="s">
        <v>36</v>
      </c>
      <c r="S83" s="7" t="s">
        <v>208</v>
      </c>
      <c r="T83" s="20">
        <v>708</v>
      </c>
    </row>
    <row r="84" s="1" customFormat="1" spans="1:20">
      <c r="A84" s="6"/>
      <c r="B84" s="8"/>
      <c r="C84" s="7"/>
      <c r="D84" s="7"/>
      <c r="E84" s="7"/>
      <c r="F84" s="7"/>
      <c r="G84" s="7"/>
      <c r="H84" s="8"/>
      <c r="I84" s="7"/>
      <c r="J84" s="14"/>
      <c r="K84" s="7"/>
      <c r="L84" s="14"/>
      <c r="M84" s="7"/>
      <c r="N84" s="17"/>
      <c r="O84" s="17"/>
      <c r="P84" s="7">
        <v>331601002</v>
      </c>
      <c r="Q84" s="7" t="s">
        <v>256</v>
      </c>
      <c r="R84" s="7" t="s">
        <v>36</v>
      </c>
      <c r="S84" s="7" t="s">
        <v>208</v>
      </c>
      <c r="T84" s="20">
        <v>708</v>
      </c>
    </row>
    <row r="85" s="1" customFormat="1" spans="1:20">
      <c r="A85" s="6"/>
      <c r="B85" s="8"/>
      <c r="C85" s="7"/>
      <c r="D85" s="7"/>
      <c r="E85" s="7"/>
      <c r="F85" s="7"/>
      <c r="G85" s="7"/>
      <c r="H85" s="8"/>
      <c r="I85" s="7"/>
      <c r="J85" s="14"/>
      <c r="K85" s="7"/>
      <c r="L85" s="14"/>
      <c r="M85" s="7"/>
      <c r="N85" s="17"/>
      <c r="O85" s="17"/>
      <c r="P85" s="7">
        <v>331601002</v>
      </c>
      <c r="Q85" s="7" t="s">
        <v>257</v>
      </c>
      <c r="R85" s="7" t="s">
        <v>36</v>
      </c>
      <c r="S85" s="7" t="s">
        <v>208</v>
      </c>
      <c r="T85" s="20">
        <v>708</v>
      </c>
    </row>
    <row r="86" s="1" customFormat="1" spans="1:20">
      <c r="A86" s="6"/>
      <c r="B86" s="8"/>
      <c r="C86" s="7"/>
      <c r="D86" s="7"/>
      <c r="E86" s="7"/>
      <c r="F86" s="7"/>
      <c r="G86" s="7"/>
      <c r="H86" s="8"/>
      <c r="I86" s="7"/>
      <c r="J86" s="14"/>
      <c r="K86" s="7"/>
      <c r="L86" s="14"/>
      <c r="M86" s="7"/>
      <c r="N86" s="17"/>
      <c r="O86" s="17"/>
      <c r="P86" s="7" t="s">
        <v>258</v>
      </c>
      <c r="Q86" s="7" t="s">
        <v>259</v>
      </c>
      <c r="R86" s="7" t="s">
        <v>19</v>
      </c>
      <c r="S86" s="7" t="s">
        <v>234</v>
      </c>
      <c r="T86" s="21">
        <v>863</v>
      </c>
    </row>
    <row r="87" s="1" customFormat="1" ht="40.5" spans="1:20">
      <c r="A87" s="6"/>
      <c r="B87" s="49" t="s">
        <v>103</v>
      </c>
      <c r="C87" s="7" t="s">
        <v>104</v>
      </c>
      <c r="D87" s="7"/>
      <c r="E87" s="7"/>
      <c r="F87" s="7"/>
      <c r="G87" s="7"/>
      <c r="H87" s="7" t="s">
        <v>36</v>
      </c>
      <c r="I87" s="7"/>
      <c r="J87" s="13">
        <v>458</v>
      </c>
      <c r="K87" s="7">
        <f t="shared" ref="K87:K89" si="16">ROUND(J87*0.9,0)</f>
        <v>412</v>
      </c>
      <c r="L87" s="13">
        <f t="shared" ref="L87:L89" si="17">ROUND(K87*0.9,0)</f>
        <v>371</v>
      </c>
      <c r="M87" s="7">
        <f t="shared" ref="M87:M89" si="18">ROUND(K87*0.8,0)</f>
        <v>330</v>
      </c>
      <c r="N87" s="17">
        <f t="shared" ref="N87:N89" si="19">90%</f>
        <v>0.9</v>
      </c>
      <c r="O87" s="17"/>
      <c r="P87" s="8" t="s">
        <v>224</v>
      </c>
      <c r="Q87" s="7"/>
      <c r="R87" s="8"/>
      <c r="S87" s="8"/>
      <c r="T87" s="8"/>
    </row>
    <row r="88" s="1" customFormat="1" ht="27" spans="1:20">
      <c r="A88" s="6"/>
      <c r="B88" s="49" t="s">
        <v>105</v>
      </c>
      <c r="C88" s="7" t="s">
        <v>106</v>
      </c>
      <c r="D88" s="7"/>
      <c r="E88" s="7"/>
      <c r="F88" s="7"/>
      <c r="G88" s="7"/>
      <c r="H88" s="7" t="s">
        <v>36</v>
      </c>
      <c r="I88" s="7"/>
      <c r="J88" s="11">
        <v>200</v>
      </c>
      <c r="K88" s="7">
        <f t="shared" si="16"/>
        <v>180</v>
      </c>
      <c r="L88" s="11">
        <f t="shared" si="17"/>
        <v>162</v>
      </c>
      <c r="M88" s="7">
        <f t="shared" si="18"/>
        <v>144</v>
      </c>
      <c r="N88" s="17">
        <f t="shared" si="19"/>
        <v>0.9</v>
      </c>
      <c r="O88" s="17"/>
      <c r="P88" s="7" t="s">
        <v>224</v>
      </c>
      <c r="Q88" s="7"/>
      <c r="R88" s="7"/>
      <c r="S88" s="7"/>
      <c r="T88" s="19"/>
    </row>
    <row r="89" s="1" customFormat="1" spans="1:20">
      <c r="A89" s="6">
        <v>14</v>
      </c>
      <c r="B89" s="49" t="s">
        <v>107</v>
      </c>
      <c r="C89" s="7" t="s">
        <v>108</v>
      </c>
      <c r="D89" s="7" t="s">
        <v>109</v>
      </c>
      <c r="E89" s="7" t="s">
        <v>71</v>
      </c>
      <c r="F89" s="7" t="s">
        <v>110</v>
      </c>
      <c r="G89" s="7"/>
      <c r="H89" s="7" t="s">
        <v>36</v>
      </c>
      <c r="I89" s="7" t="s">
        <v>111</v>
      </c>
      <c r="J89" s="14">
        <v>1200</v>
      </c>
      <c r="K89" s="7">
        <f t="shared" si="16"/>
        <v>1080</v>
      </c>
      <c r="L89" s="14">
        <f t="shared" si="17"/>
        <v>972</v>
      </c>
      <c r="M89" s="7">
        <f t="shared" si="18"/>
        <v>864</v>
      </c>
      <c r="N89" s="17">
        <f t="shared" si="19"/>
        <v>0.9</v>
      </c>
      <c r="O89" s="17"/>
      <c r="P89" s="7">
        <v>331601002</v>
      </c>
      <c r="Q89" s="7" t="s">
        <v>260</v>
      </c>
      <c r="R89" s="7" t="s">
        <v>36</v>
      </c>
      <c r="S89" s="7" t="s">
        <v>208</v>
      </c>
      <c r="T89" s="20">
        <v>708</v>
      </c>
    </row>
    <row r="90" s="1" customFormat="1" spans="1:20">
      <c r="A90" s="6"/>
      <c r="B90" s="7"/>
      <c r="C90" s="7"/>
      <c r="D90" s="7"/>
      <c r="E90" s="7"/>
      <c r="F90" s="7"/>
      <c r="G90" s="7"/>
      <c r="H90" s="7"/>
      <c r="I90" s="7"/>
      <c r="J90" s="14"/>
      <c r="K90" s="7"/>
      <c r="L90" s="14"/>
      <c r="M90" s="7"/>
      <c r="N90" s="17"/>
      <c r="O90" s="17"/>
      <c r="P90" s="7" t="s">
        <v>258</v>
      </c>
      <c r="Q90" s="7" t="s">
        <v>259</v>
      </c>
      <c r="R90" s="7" t="s">
        <v>19</v>
      </c>
      <c r="S90" s="9" t="s">
        <v>234</v>
      </c>
      <c r="T90" s="21">
        <v>863</v>
      </c>
    </row>
    <row r="91" s="1" customFormat="1" spans="1:20">
      <c r="A91" s="6"/>
      <c r="B91" s="49" t="s">
        <v>112</v>
      </c>
      <c r="C91" s="7" t="s">
        <v>113</v>
      </c>
      <c r="D91" s="7"/>
      <c r="E91" s="7"/>
      <c r="F91" s="7"/>
      <c r="G91" s="7"/>
      <c r="H91" s="7" t="s">
        <v>36</v>
      </c>
      <c r="I91" s="7"/>
      <c r="J91" s="14">
        <v>1258</v>
      </c>
      <c r="K91" s="7">
        <f t="shared" ref="K91:K94" si="20">ROUND(J91*0.9,0)</f>
        <v>1132</v>
      </c>
      <c r="L91" s="14">
        <f t="shared" ref="L91:L94" si="21">ROUND(K91*0.9,0)</f>
        <v>1019</v>
      </c>
      <c r="M91" s="7">
        <f t="shared" ref="M91:M94" si="22">ROUND(K91*0.8,0)</f>
        <v>906</v>
      </c>
      <c r="N91" s="17">
        <f t="shared" ref="N91:N94" si="23">90%</f>
        <v>0.9</v>
      </c>
      <c r="O91" s="17"/>
      <c r="P91" s="7" t="s">
        <v>261</v>
      </c>
      <c r="Q91" s="7" t="s">
        <v>262</v>
      </c>
      <c r="R91" s="7" t="s">
        <v>36</v>
      </c>
      <c r="S91" s="7" t="s">
        <v>214</v>
      </c>
      <c r="T91" s="21">
        <v>6800</v>
      </c>
    </row>
    <row r="92" s="1" customFormat="1" spans="1:20">
      <c r="A92" s="6"/>
      <c r="B92" s="7"/>
      <c r="C92" s="7"/>
      <c r="D92" s="7"/>
      <c r="E92" s="7"/>
      <c r="F92" s="7"/>
      <c r="G92" s="7"/>
      <c r="H92" s="7"/>
      <c r="I92" s="7"/>
      <c r="J92" s="14"/>
      <c r="K92" s="7"/>
      <c r="L92" s="14"/>
      <c r="M92" s="7"/>
      <c r="N92" s="17"/>
      <c r="O92" s="17"/>
      <c r="P92" s="7" t="s">
        <v>263</v>
      </c>
      <c r="Q92" s="7" t="s">
        <v>264</v>
      </c>
      <c r="R92" s="7" t="s">
        <v>36</v>
      </c>
      <c r="S92" s="7" t="s">
        <v>214</v>
      </c>
      <c r="T92" s="21">
        <v>9000</v>
      </c>
    </row>
    <row r="93" s="1" customFormat="1" ht="27" spans="1:20">
      <c r="A93" s="6"/>
      <c r="B93" s="49" t="s">
        <v>114</v>
      </c>
      <c r="C93" s="7" t="s">
        <v>115</v>
      </c>
      <c r="D93" s="7"/>
      <c r="E93" s="7"/>
      <c r="F93" s="7"/>
      <c r="G93" s="7"/>
      <c r="H93" s="8" t="s">
        <v>36</v>
      </c>
      <c r="I93" s="7"/>
      <c r="J93" s="11">
        <v>240</v>
      </c>
      <c r="K93" s="7">
        <f t="shared" si="20"/>
        <v>216</v>
      </c>
      <c r="L93" s="11">
        <f t="shared" si="21"/>
        <v>194</v>
      </c>
      <c r="M93" s="7">
        <f t="shared" si="22"/>
        <v>173</v>
      </c>
      <c r="N93" s="17">
        <f t="shared" si="23"/>
        <v>0.9</v>
      </c>
      <c r="O93" s="17"/>
      <c r="P93" s="7" t="s">
        <v>224</v>
      </c>
      <c r="Q93" s="7"/>
      <c r="R93" s="7"/>
      <c r="S93" s="7"/>
      <c r="T93" s="19"/>
    </row>
    <row r="94" s="1" customFormat="1" ht="15" spans="1:20">
      <c r="A94" s="6">
        <v>15</v>
      </c>
      <c r="B94" s="49" t="s">
        <v>116</v>
      </c>
      <c r="C94" s="7" t="s">
        <v>117</v>
      </c>
      <c r="D94" s="7" t="s">
        <v>118</v>
      </c>
      <c r="E94" s="7" t="s">
        <v>71</v>
      </c>
      <c r="F94" s="7" t="s">
        <v>119</v>
      </c>
      <c r="G94" s="7"/>
      <c r="H94" s="8" t="s">
        <v>36</v>
      </c>
      <c r="I94" s="7" t="s">
        <v>120</v>
      </c>
      <c r="J94" s="14">
        <v>2242</v>
      </c>
      <c r="K94" s="7">
        <f t="shared" si="20"/>
        <v>2018</v>
      </c>
      <c r="L94" s="14">
        <f t="shared" si="21"/>
        <v>1816</v>
      </c>
      <c r="M94" s="7">
        <f t="shared" si="22"/>
        <v>1614</v>
      </c>
      <c r="N94" s="17">
        <f t="shared" si="23"/>
        <v>0.9</v>
      </c>
      <c r="O94" s="17"/>
      <c r="P94" s="7">
        <v>331601004</v>
      </c>
      <c r="Q94" s="7" t="s">
        <v>265</v>
      </c>
      <c r="R94" s="7" t="s">
        <v>36</v>
      </c>
      <c r="S94" s="25" t="s">
        <v>208</v>
      </c>
      <c r="T94" s="21">
        <v>950</v>
      </c>
    </row>
    <row r="95" s="1" customFormat="1" spans="1:20">
      <c r="A95" s="6"/>
      <c r="B95" s="8"/>
      <c r="C95" s="7"/>
      <c r="D95" s="7"/>
      <c r="E95" s="7"/>
      <c r="F95" s="7"/>
      <c r="G95" s="7"/>
      <c r="H95" s="8"/>
      <c r="I95" s="7"/>
      <c r="J95" s="14"/>
      <c r="K95" s="7"/>
      <c r="L95" s="14"/>
      <c r="M95" s="7"/>
      <c r="N95" s="17"/>
      <c r="O95" s="17"/>
      <c r="P95" s="7">
        <v>331601005</v>
      </c>
      <c r="Q95" s="7" t="s">
        <v>266</v>
      </c>
      <c r="R95" s="7" t="s">
        <v>36</v>
      </c>
      <c r="S95" s="7" t="s">
        <v>208</v>
      </c>
      <c r="T95" s="20">
        <v>2500</v>
      </c>
    </row>
    <row r="96" s="1" customFormat="1" spans="1:20">
      <c r="A96" s="6"/>
      <c r="B96" s="8"/>
      <c r="C96" s="7"/>
      <c r="D96" s="7"/>
      <c r="E96" s="7"/>
      <c r="F96" s="7"/>
      <c r="G96" s="7"/>
      <c r="H96" s="8"/>
      <c r="I96" s="7"/>
      <c r="J96" s="14"/>
      <c r="K96" s="7"/>
      <c r="L96" s="14"/>
      <c r="M96" s="7"/>
      <c r="N96" s="17"/>
      <c r="O96" s="17"/>
      <c r="P96" s="7">
        <v>331601005</v>
      </c>
      <c r="Q96" s="7" t="s">
        <v>267</v>
      </c>
      <c r="R96" s="7" t="s">
        <v>36</v>
      </c>
      <c r="S96" s="7"/>
      <c r="T96" s="20">
        <v>300</v>
      </c>
    </row>
    <row r="97" s="1" customFormat="1" spans="1:20">
      <c r="A97" s="6"/>
      <c r="B97" s="8"/>
      <c r="C97" s="7"/>
      <c r="D97" s="7"/>
      <c r="E97" s="7"/>
      <c r="F97" s="7"/>
      <c r="G97" s="7"/>
      <c r="H97" s="8"/>
      <c r="I97" s="7"/>
      <c r="J97" s="14"/>
      <c r="K97" s="7"/>
      <c r="L97" s="14"/>
      <c r="M97" s="7"/>
      <c r="N97" s="17"/>
      <c r="O97" s="17"/>
      <c r="P97" s="7">
        <v>331601008</v>
      </c>
      <c r="Q97" s="7" t="s">
        <v>268</v>
      </c>
      <c r="R97" s="7" t="s">
        <v>36</v>
      </c>
      <c r="S97" s="7" t="s">
        <v>214</v>
      </c>
      <c r="T97" s="20">
        <v>2100</v>
      </c>
    </row>
    <row r="98" s="1" customFormat="1" spans="1:20">
      <c r="A98" s="6"/>
      <c r="B98" s="8"/>
      <c r="C98" s="7"/>
      <c r="D98" s="7"/>
      <c r="E98" s="7"/>
      <c r="F98" s="7"/>
      <c r="G98" s="7"/>
      <c r="H98" s="8"/>
      <c r="I98" s="7"/>
      <c r="J98" s="14"/>
      <c r="K98" s="7"/>
      <c r="L98" s="14"/>
      <c r="M98" s="7"/>
      <c r="N98" s="17"/>
      <c r="O98" s="17"/>
      <c r="P98" s="7" t="s">
        <v>258</v>
      </c>
      <c r="Q98" s="7" t="s">
        <v>259</v>
      </c>
      <c r="R98" s="7" t="s">
        <v>19</v>
      </c>
      <c r="S98" s="7" t="s">
        <v>234</v>
      </c>
      <c r="T98" s="21">
        <v>863</v>
      </c>
    </row>
    <row r="99" s="1" customFormat="1" ht="54" spans="1:20">
      <c r="A99" s="6"/>
      <c r="B99" s="49" t="s">
        <v>121</v>
      </c>
      <c r="C99" s="7" t="s">
        <v>122</v>
      </c>
      <c r="D99" s="7"/>
      <c r="E99" s="7"/>
      <c r="F99" s="7"/>
      <c r="G99" s="7"/>
      <c r="H99" s="7" t="s">
        <v>36</v>
      </c>
      <c r="I99" s="7"/>
      <c r="J99" s="14">
        <v>941.6</v>
      </c>
      <c r="K99" s="7">
        <f t="shared" ref="K99:K102" si="24">ROUND(J99*0.9,0)</f>
        <v>847</v>
      </c>
      <c r="L99" s="14">
        <f t="shared" ref="L99:L102" si="25">ROUND(K99*0.9,0)</f>
        <v>762</v>
      </c>
      <c r="M99" s="7">
        <f t="shared" ref="M99:M102" si="26">ROUND(K99*0.8,0)</f>
        <v>678</v>
      </c>
      <c r="N99" s="17">
        <f t="shared" ref="N99:N102" si="27">90%</f>
        <v>0.9</v>
      </c>
      <c r="O99" s="17"/>
      <c r="P99" s="7">
        <v>331601006</v>
      </c>
      <c r="Q99" s="7" t="s">
        <v>269</v>
      </c>
      <c r="R99" s="7" t="s">
        <v>36</v>
      </c>
      <c r="S99" s="7" t="s">
        <v>208</v>
      </c>
      <c r="T99" s="21">
        <v>1800</v>
      </c>
    </row>
    <row r="100" s="1" customFormat="1" ht="54" spans="1:20">
      <c r="A100" s="6"/>
      <c r="B100" s="49" t="s">
        <v>123</v>
      </c>
      <c r="C100" s="7" t="s">
        <v>124</v>
      </c>
      <c r="D100" s="7"/>
      <c r="E100" s="7"/>
      <c r="F100" s="7"/>
      <c r="G100" s="7"/>
      <c r="H100" s="7" t="s">
        <v>36</v>
      </c>
      <c r="I100" s="7"/>
      <c r="J100" s="14">
        <v>1090</v>
      </c>
      <c r="K100" s="7">
        <f t="shared" si="24"/>
        <v>981</v>
      </c>
      <c r="L100" s="14">
        <f t="shared" si="25"/>
        <v>883</v>
      </c>
      <c r="M100" s="7">
        <f t="shared" si="26"/>
        <v>785</v>
      </c>
      <c r="N100" s="17">
        <f t="shared" si="27"/>
        <v>0.9</v>
      </c>
      <c r="O100" s="17"/>
      <c r="P100" s="8" t="s">
        <v>224</v>
      </c>
      <c r="Q100" s="7"/>
      <c r="R100" s="8"/>
      <c r="S100" s="8"/>
      <c r="T100" s="8"/>
    </row>
    <row r="101" s="1" customFormat="1" ht="27" spans="1:20">
      <c r="A101" s="6"/>
      <c r="B101" s="49" t="s">
        <v>125</v>
      </c>
      <c r="C101" s="7" t="s">
        <v>126</v>
      </c>
      <c r="D101" s="7"/>
      <c r="E101" s="7"/>
      <c r="F101" s="7"/>
      <c r="G101" s="7"/>
      <c r="H101" s="7" t="s">
        <v>36</v>
      </c>
      <c r="I101" s="7"/>
      <c r="J101" s="11">
        <v>448.4</v>
      </c>
      <c r="K101" s="7">
        <f t="shared" si="24"/>
        <v>404</v>
      </c>
      <c r="L101" s="11">
        <f t="shared" si="25"/>
        <v>364</v>
      </c>
      <c r="M101" s="7">
        <f t="shared" si="26"/>
        <v>323</v>
      </c>
      <c r="N101" s="17">
        <f t="shared" si="27"/>
        <v>0.9</v>
      </c>
      <c r="O101" s="17"/>
      <c r="P101" s="7" t="s">
        <v>224</v>
      </c>
      <c r="Q101" s="7"/>
      <c r="R101" s="7"/>
      <c r="S101" s="7"/>
      <c r="T101" s="19"/>
    </row>
    <row r="102" s="1" customFormat="1" spans="1:20">
      <c r="A102" s="6">
        <v>16</v>
      </c>
      <c r="B102" s="49" t="s">
        <v>127</v>
      </c>
      <c r="C102" s="7" t="s">
        <v>128</v>
      </c>
      <c r="D102" s="7" t="s">
        <v>129</v>
      </c>
      <c r="E102" s="7" t="s">
        <v>71</v>
      </c>
      <c r="F102" s="7"/>
      <c r="G102" s="7"/>
      <c r="H102" s="7" t="s">
        <v>36</v>
      </c>
      <c r="I102" s="7"/>
      <c r="J102" s="14">
        <v>780</v>
      </c>
      <c r="K102" s="7">
        <f t="shared" si="24"/>
        <v>702</v>
      </c>
      <c r="L102" s="14">
        <f t="shared" si="25"/>
        <v>632</v>
      </c>
      <c r="M102" s="7">
        <f t="shared" si="26"/>
        <v>562</v>
      </c>
      <c r="N102" s="17">
        <f t="shared" si="27"/>
        <v>0.9</v>
      </c>
      <c r="O102" s="17"/>
      <c r="P102" s="7">
        <v>331601003</v>
      </c>
      <c r="Q102" s="7" t="s">
        <v>270</v>
      </c>
      <c r="R102" s="7" t="s">
        <v>36</v>
      </c>
      <c r="S102" s="7" t="s">
        <v>234</v>
      </c>
      <c r="T102" s="21">
        <v>1300</v>
      </c>
    </row>
    <row r="103" s="1" customFormat="1" spans="1:20">
      <c r="A103" s="6"/>
      <c r="B103" s="7"/>
      <c r="C103" s="7"/>
      <c r="D103" s="7"/>
      <c r="E103" s="7"/>
      <c r="F103" s="7"/>
      <c r="G103" s="7"/>
      <c r="H103" s="7"/>
      <c r="I103" s="7"/>
      <c r="J103" s="14"/>
      <c r="K103" s="7"/>
      <c r="L103" s="14"/>
      <c r="M103" s="7"/>
      <c r="N103" s="17"/>
      <c r="O103" s="17"/>
      <c r="P103" s="7" t="s">
        <v>271</v>
      </c>
      <c r="Q103" s="7" t="s">
        <v>272</v>
      </c>
      <c r="R103" s="7" t="s">
        <v>36</v>
      </c>
      <c r="S103" s="7"/>
      <c r="T103" s="21" t="s">
        <v>273</v>
      </c>
    </row>
    <row r="104" s="1" customFormat="1" spans="1:20">
      <c r="A104" s="6"/>
      <c r="B104" s="7"/>
      <c r="C104" s="7"/>
      <c r="D104" s="7"/>
      <c r="E104" s="7"/>
      <c r="F104" s="7"/>
      <c r="G104" s="7"/>
      <c r="H104" s="7"/>
      <c r="I104" s="7"/>
      <c r="J104" s="14"/>
      <c r="K104" s="7"/>
      <c r="L104" s="14"/>
      <c r="M104" s="7"/>
      <c r="N104" s="17"/>
      <c r="O104" s="17"/>
      <c r="P104" s="7" t="s">
        <v>258</v>
      </c>
      <c r="Q104" s="7" t="s">
        <v>259</v>
      </c>
      <c r="R104" s="7" t="s">
        <v>19</v>
      </c>
      <c r="S104" s="9" t="s">
        <v>234</v>
      </c>
      <c r="T104" s="21">
        <v>863</v>
      </c>
    </row>
    <row r="105" s="1" customFormat="1" ht="27" spans="1:20">
      <c r="A105" s="6"/>
      <c r="B105" s="49" t="s">
        <v>130</v>
      </c>
      <c r="C105" s="7" t="s">
        <v>131</v>
      </c>
      <c r="D105" s="7"/>
      <c r="E105" s="7"/>
      <c r="F105" s="7"/>
      <c r="G105" s="7"/>
      <c r="H105" s="7" t="s">
        <v>36</v>
      </c>
      <c r="I105" s="7"/>
      <c r="J105" s="11">
        <v>156</v>
      </c>
      <c r="K105" s="7">
        <f t="shared" ref="K105:K110" si="28">ROUND(J105*0.9,0)</f>
        <v>140</v>
      </c>
      <c r="L105" s="11">
        <f t="shared" ref="L105:L109" si="29">ROUND(K105*0.9,0)</f>
        <v>126</v>
      </c>
      <c r="M105" s="7">
        <f t="shared" ref="M105:M109" si="30">ROUND(K105*0.8,0)</f>
        <v>112</v>
      </c>
      <c r="N105" s="17">
        <f t="shared" ref="N105:N110" si="31">90%</f>
        <v>0.9</v>
      </c>
      <c r="O105" s="17"/>
      <c r="P105" s="7" t="s">
        <v>224</v>
      </c>
      <c r="Q105" s="7"/>
      <c r="R105" s="7"/>
      <c r="S105" s="7"/>
      <c r="T105" s="19"/>
    </row>
    <row r="106" s="1" customFormat="1" ht="67.5" spans="1:20">
      <c r="A106" s="6">
        <v>17</v>
      </c>
      <c r="B106" s="49" t="s">
        <v>132</v>
      </c>
      <c r="C106" s="7" t="s">
        <v>133</v>
      </c>
      <c r="D106" s="7" t="s">
        <v>134</v>
      </c>
      <c r="E106" s="7" t="s">
        <v>135</v>
      </c>
      <c r="F106" s="7"/>
      <c r="G106" s="7"/>
      <c r="H106" s="7" t="s">
        <v>36</v>
      </c>
      <c r="I106" s="7"/>
      <c r="J106" s="14">
        <v>2129</v>
      </c>
      <c r="K106" s="7">
        <f t="shared" si="28"/>
        <v>1916</v>
      </c>
      <c r="L106" s="14">
        <f t="shared" si="29"/>
        <v>1724</v>
      </c>
      <c r="M106" s="7">
        <f t="shared" si="30"/>
        <v>1533</v>
      </c>
      <c r="N106" s="17">
        <f t="shared" si="31"/>
        <v>0.9</v>
      </c>
      <c r="O106" s="17"/>
      <c r="P106" s="7">
        <v>331601014</v>
      </c>
      <c r="Q106" s="7" t="s">
        <v>274</v>
      </c>
      <c r="R106" s="7" t="s">
        <v>36</v>
      </c>
      <c r="S106" s="7" t="s">
        <v>234</v>
      </c>
      <c r="T106" s="21">
        <v>13000</v>
      </c>
    </row>
    <row r="107" s="1" customFormat="1" ht="27" spans="1:20">
      <c r="A107" s="6"/>
      <c r="B107" s="49" t="s">
        <v>136</v>
      </c>
      <c r="C107" s="7" t="s">
        <v>137</v>
      </c>
      <c r="D107" s="7"/>
      <c r="E107" s="7"/>
      <c r="F107" s="7"/>
      <c r="G107" s="7"/>
      <c r="H107" s="7" t="s">
        <v>36</v>
      </c>
      <c r="I107" s="7"/>
      <c r="J107" s="11">
        <v>425.8</v>
      </c>
      <c r="K107" s="7">
        <f t="shared" si="28"/>
        <v>383</v>
      </c>
      <c r="L107" s="11">
        <f t="shared" si="29"/>
        <v>345</v>
      </c>
      <c r="M107" s="7">
        <f t="shared" si="30"/>
        <v>306</v>
      </c>
      <c r="N107" s="17">
        <f t="shared" si="31"/>
        <v>0.9</v>
      </c>
      <c r="O107" s="17"/>
      <c r="P107" s="7" t="s">
        <v>224</v>
      </c>
      <c r="Q107" s="7"/>
      <c r="R107" s="7"/>
      <c r="S107" s="7"/>
      <c r="T107" s="19"/>
    </row>
    <row r="108" s="1" customFormat="1" ht="54" spans="1:20">
      <c r="A108" s="6">
        <v>18</v>
      </c>
      <c r="B108" s="49" t="s">
        <v>138</v>
      </c>
      <c r="C108" s="7" t="s">
        <v>139</v>
      </c>
      <c r="D108" s="7" t="s">
        <v>140</v>
      </c>
      <c r="E108" s="7" t="s">
        <v>141</v>
      </c>
      <c r="F108" s="7" t="s">
        <v>142</v>
      </c>
      <c r="G108" s="7"/>
      <c r="H108" s="7" t="s">
        <v>19</v>
      </c>
      <c r="I108" s="7"/>
      <c r="J108" s="14">
        <v>300</v>
      </c>
      <c r="K108" s="7">
        <f t="shared" si="28"/>
        <v>270</v>
      </c>
      <c r="L108" s="14">
        <f t="shared" si="29"/>
        <v>243</v>
      </c>
      <c r="M108" s="7">
        <f t="shared" si="30"/>
        <v>216</v>
      </c>
      <c r="N108" s="17">
        <f t="shared" si="31"/>
        <v>0.9</v>
      </c>
      <c r="O108" s="17"/>
      <c r="P108" s="23" t="s">
        <v>275</v>
      </c>
      <c r="Q108" s="7" t="s">
        <v>276</v>
      </c>
      <c r="R108" s="7" t="s">
        <v>19</v>
      </c>
      <c r="S108" s="7" t="s">
        <v>234</v>
      </c>
      <c r="T108" s="21">
        <v>812</v>
      </c>
    </row>
    <row r="109" s="1" customFormat="1" ht="40.5" spans="1:20">
      <c r="A109" s="6"/>
      <c r="B109" s="49" t="s">
        <v>143</v>
      </c>
      <c r="C109" s="7" t="s">
        <v>144</v>
      </c>
      <c r="D109" s="7"/>
      <c r="E109" s="7"/>
      <c r="F109" s="7"/>
      <c r="G109" s="7"/>
      <c r="H109" s="7" t="s">
        <v>19</v>
      </c>
      <c r="I109" s="7"/>
      <c r="J109" s="14">
        <v>101.4</v>
      </c>
      <c r="K109" s="7">
        <f t="shared" si="28"/>
        <v>91</v>
      </c>
      <c r="L109" s="14">
        <f t="shared" si="29"/>
        <v>82</v>
      </c>
      <c r="M109" s="7">
        <f t="shared" si="30"/>
        <v>73</v>
      </c>
      <c r="N109" s="17">
        <f t="shared" si="31"/>
        <v>0.9</v>
      </c>
      <c r="O109" s="17"/>
      <c r="P109" s="8" t="s">
        <v>224</v>
      </c>
      <c r="Q109" s="7"/>
      <c r="R109" s="8"/>
      <c r="S109" s="8"/>
      <c r="T109" s="8"/>
    </row>
    <row r="110" s="1" customFormat="1" ht="27" spans="1:20">
      <c r="A110" s="6">
        <v>19</v>
      </c>
      <c r="B110" s="49" t="s">
        <v>145</v>
      </c>
      <c r="C110" s="7" t="s">
        <v>146</v>
      </c>
      <c r="D110" s="7" t="s">
        <v>147</v>
      </c>
      <c r="E110" s="7" t="s">
        <v>148</v>
      </c>
      <c r="F110" s="7"/>
      <c r="G110" s="7"/>
      <c r="H110" s="7" t="s">
        <v>36</v>
      </c>
      <c r="I110" s="7"/>
      <c r="J110" s="14">
        <v>2200</v>
      </c>
      <c r="K110" s="7">
        <f t="shared" si="28"/>
        <v>1980</v>
      </c>
      <c r="L110" s="22">
        <f t="shared" ref="L110:L115" si="32">ROUND(K110*0.95,0)</f>
        <v>1881</v>
      </c>
      <c r="M110" s="16">
        <f t="shared" ref="M110:M115" si="33">ROUND(K110*0.9,0)</f>
        <v>1782</v>
      </c>
      <c r="N110" s="17">
        <f t="shared" si="31"/>
        <v>0.9</v>
      </c>
      <c r="O110" s="18">
        <v>0.05</v>
      </c>
      <c r="P110" s="7">
        <v>330300008</v>
      </c>
      <c r="Q110" s="7" t="s">
        <v>277</v>
      </c>
      <c r="R110" s="7" t="s">
        <v>36</v>
      </c>
      <c r="S110" s="7" t="s">
        <v>208</v>
      </c>
      <c r="T110" s="20">
        <v>1700</v>
      </c>
    </row>
    <row r="111" s="1" customFormat="1" spans="1:20">
      <c r="A111" s="6"/>
      <c r="B111" s="8"/>
      <c r="C111" s="7"/>
      <c r="D111" s="7"/>
      <c r="E111" s="7"/>
      <c r="F111" s="7"/>
      <c r="G111" s="7"/>
      <c r="H111" s="8"/>
      <c r="I111" s="7"/>
      <c r="J111" s="14"/>
      <c r="K111" s="7"/>
      <c r="L111" s="14"/>
      <c r="M111" s="7"/>
      <c r="N111" s="17"/>
      <c r="O111" s="17"/>
      <c r="P111" s="7">
        <v>330300009</v>
      </c>
      <c r="Q111" s="7" t="s">
        <v>278</v>
      </c>
      <c r="R111" s="7" t="s">
        <v>36</v>
      </c>
      <c r="S111" s="7" t="s">
        <v>208</v>
      </c>
      <c r="T111" s="20">
        <v>2000</v>
      </c>
    </row>
    <row r="112" s="1" customFormat="1" spans="1:20">
      <c r="A112" s="6"/>
      <c r="B112" s="8"/>
      <c r="C112" s="7"/>
      <c r="D112" s="7"/>
      <c r="E112" s="7"/>
      <c r="F112" s="7"/>
      <c r="G112" s="7"/>
      <c r="H112" s="8"/>
      <c r="I112" s="7"/>
      <c r="J112" s="14"/>
      <c r="K112" s="7"/>
      <c r="L112" s="14"/>
      <c r="M112" s="7"/>
      <c r="N112" s="17"/>
      <c r="O112" s="17"/>
      <c r="P112" s="7">
        <v>330300007</v>
      </c>
      <c r="Q112" s="7" t="s">
        <v>279</v>
      </c>
      <c r="R112" s="7" t="s">
        <v>19</v>
      </c>
      <c r="S112" s="7" t="s">
        <v>208</v>
      </c>
      <c r="T112" s="20">
        <v>144</v>
      </c>
    </row>
    <row r="113" s="1" customFormat="1" spans="1:20">
      <c r="A113" s="6"/>
      <c r="B113" s="8"/>
      <c r="C113" s="7"/>
      <c r="D113" s="7"/>
      <c r="E113" s="7"/>
      <c r="F113" s="7"/>
      <c r="G113" s="7"/>
      <c r="H113" s="8"/>
      <c r="I113" s="7"/>
      <c r="J113" s="14"/>
      <c r="K113" s="7"/>
      <c r="L113" s="14"/>
      <c r="M113" s="7"/>
      <c r="N113" s="17"/>
      <c r="O113" s="17"/>
      <c r="P113" s="7" t="s">
        <v>258</v>
      </c>
      <c r="Q113" s="7" t="s">
        <v>259</v>
      </c>
      <c r="R113" s="7" t="s">
        <v>19</v>
      </c>
      <c r="S113" s="7" t="s">
        <v>234</v>
      </c>
      <c r="T113" s="21">
        <v>863</v>
      </c>
    </row>
    <row r="114" s="1" customFormat="1" ht="40.5" spans="1:20">
      <c r="A114" s="6"/>
      <c r="B114" s="49" t="s">
        <v>149</v>
      </c>
      <c r="C114" s="7" t="s">
        <v>150</v>
      </c>
      <c r="D114" s="7"/>
      <c r="E114" s="7"/>
      <c r="F114" s="7"/>
      <c r="G114" s="7"/>
      <c r="H114" s="7" t="s">
        <v>36</v>
      </c>
      <c r="I114" s="7"/>
      <c r="J114" s="11">
        <v>440</v>
      </c>
      <c r="K114" s="7">
        <f>ROUND(J114*0.9,0)</f>
        <v>396</v>
      </c>
      <c r="L114" s="12">
        <f t="shared" si="32"/>
        <v>376</v>
      </c>
      <c r="M114" s="16">
        <f t="shared" si="33"/>
        <v>356</v>
      </c>
      <c r="N114" s="17">
        <f>90%</f>
        <v>0.9</v>
      </c>
      <c r="O114" s="18">
        <v>0.05</v>
      </c>
      <c r="P114" s="7" t="s">
        <v>224</v>
      </c>
      <c r="Q114" s="7"/>
      <c r="R114" s="7"/>
      <c r="S114" s="7"/>
      <c r="T114" s="19"/>
    </row>
    <row r="115" s="1" customFormat="1" ht="27" spans="1:20">
      <c r="A115" s="6">
        <v>20</v>
      </c>
      <c r="B115" s="49" t="s">
        <v>151</v>
      </c>
      <c r="C115" s="7" t="s">
        <v>152</v>
      </c>
      <c r="D115" s="7" t="s">
        <v>153</v>
      </c>
      <c r="E115" s="7" t="s">
        <v>148</v>
      </c>
      <c r="F115" s="7"/>
      <c r="G115" s="7"/>
      <c r="H115" s="7" t="s">
        <v>36</v>
      </c>
      <c r="I115" s="7" t="s">
        <v>154</v>
      </c>
      <c r="J115" s="14">
        <v>2935</v>
      </c>
      <c r="K115" s="7">
        <f>ROUND(J115*0.9,0)</f>
        <v>2642</v>
      </c>
      <c r="L115" s="22">
        <f t="shared" si="32"/>
        <v>2510</v>
      </c>
      <c r="M115" s="16">
        <f t="shared" si="33"/>
        <v>2378</v>
      </c>
      <c r="N115" s="17">
        <f>90%</f>
        <v>0.9</v>
      </c>
      <c r="O115" s="18">
        <v>0.05</v>
      </c>
      <c r="P115" s="7">
        <v>330300008</v>
      </c>
      <c r="Q115" s="7" t="s">
        <v>277</v>
      </c>
      <c r="R115" s="7" t="s">
        <v>36</v>
      </c>
      <c r="S115" s="7" t="s">
        <v>208</v>
      </c>
      <c r="T115" s="20">
        <v>1700</v>
      </c>
    </row>
    <row r="116" s="1" customFormat="1" spans="1:20">
      <c r="A116" s="6"/>
      <c r="B116" s="8"/>
      <c r="C116" s="7"/>
      <c r="D116" s="7"/>
      <c r="E116" s="7"/>
      <c r="F116" s="7"/>
      <c r="G116" s="7"/>
      <c r="H116" s="8"/>
      <c r="I116" s="7"/>
      <c r="J116" s="14"/>
      <c r="K116" s="7"/>
      <c r="L116" s="14"/>
      <c r="M116" s="7"/>
      <c r="N116" s="17"/>
      <c r="O116" s="17"/>
      <c r="P116" s="7">
        <v>330300009</v>
      </c>
      <c r="Q116" s="7" t="s">
        <v>278</v>
      </c>
      <c r="R116" s="7" t="s">
        <v>36</v>
      </c>
      <c r="S116" s="7" t="s">
        <v>208</v>
      </c>
      <c r="T116" s="20">
        <v>2000</v>
      </c>
    </row>
    <row r="117" s="1" customFormat="1" ht="27" spans="1:20">
      <c r="A117" s="6"/>
      <c r="B117" s="8"/>
      <c r="C117" s="7"/>
      <c r="D117" s="7"/>
      <c r="E117" s="7"/>
      <c r="F117" s="7"/>
      <c r="G117" s="7"/>
      <c r="H117" s="8"/>
      <c r="I117" s="7"/>
      <c r="J117" s="14"/>
      <c r="K117" s="7"/>
      <c r="L117" s="14"/>
      <c r="M117" s="7"/>
      <c r="N117" s="17"/>
      <c r="O117" s="17"/>
      <c r="P117" s="7">
        <v>330703026</v>
      </c>
      <c r="Q117" s="7" t="s">
        <v>280</v>
      </c>
      <c r="R117" s="7" t="s">
        <v>19</v>
      </c>
      <c r="S117" s="7" t="s">
        <v>208</v>
      </c>
      <c r="T117" s="20">
        <v>2500</v>
      </c>
    </row>
    <row r="118" s="1" customFormat="1" ht="27" spans="1:20">
      <c r="A118" s="6"/>
      <c r="B118" s="8"/>
      <c r="C118" s="7"/>
      <c r="D118" s="7"/>
      <c r="E118" s="7"/>
      <c r="F118" s="7"/>
      <c r="G118" s="7"/>
      <c r="H118" s="8"/>
      <c r="I118" s="7"/>
      <c r="J118" s="14"/>
      <c r="K118" s="7"/>
      <c r="L118" s="14"/>
      <c r="M118" s="7"/>
      <c r="N118" s="17"/>
      <c r="O118" s="17"/>
      <c r="P118" s="7">
        <v>330703026</v>
      </c>
      <c r="Q118" s="7" t="s">
        <v>281</v>
      </c>
      <c r="R118" s="7" t="s">
        <v>19</v>
      </c>
      <c r="S118" s="7" t="s">
        <v>214</v>
      </c>
      <c r="T118" s="20">
        <v>2500</v>
      </c>
    </row>
    <row r="119" s="1" customFormat="1" spans="1:20">
      <c r="A119" s="6"/>
      <c r="B119" s="8"/>
      <c r="C119" s="7"/>
      <c r="D119" s="7"/>
      <c r="E119" s="7"/>
      <c r="F119" s="7"/>
      <c r="G119" s="7"/>
      <c r="H119" s="8"/>
      <c r="I119" s="7"/>
      <c r="J119" s="14"/>
      <c r="K119" s="7"/>
      <c r="L119" s="14"/>
      <c r="M119" s="7"/>
      <c r="N119" s="17"/>
      <c r="O119" s="17"/>
      <c r="P119" s="7" t="s">
        <v>219</v>
      </c>
      <c r="Q119" s="7" t="s">
        <v>220</v>
      </c>
      <c r="R119" s="7" t="s">
        <v>19</v>
      </c>
      <c r="S119" s="7" t="s">
        <v>214</v>
      </c>
      <c r="T119" s="20">
        <v>660</v>
      </c>
    </row>
    <row r="120" s="1" customFormat="1" spans="1:20">
      <c r="A120" s="6"/>
      <c r="B120" s="8"/>
      <c r="C120" s="7"/>
      <c r="D120" s="7"/>
      <c r="E120" s="7"/>
      <c r="F120" s="7"/>
      <c r="G120" s="7"/>
      <c r="H120" s="8"/>
      <c r="I120" s="7"/>
      <c r="J120" s="14"/>
      <c r="K120" s="7"/>
      <c r="L120" s="14"/>
      <c r="M120" s="7"/>
      <c r="N120" s="17"/>
      <c r="O120" s="17"/>
      <c r="P120" s="7" t="s">
        <v>221</v>
      </c>
      <c r="Q120" s="7" t="s">
        <v>222</v>
      </c>
      <c r="R120" s="7" t="s">
        <v>19</v>
      </c>
      <c r="S120" s="7" t="s">
        <v>214</v>
      </c>
      <c r="T120" s="11">
        <v>600</v>
      </c>
    </row>
    <row r="121" s="1" customFormat="1" spans="1:20">
      <c r="A121" s="6"/>
      <c r="B121" s="8"/>
      <c r="C121" s="7"/>
      <c r="D121" s="7"/>
      <c r="E121" s="7"/>
      <c r="F121" s="7"/>
      <c r="G121" s="7"/>
      <c r="H121" s="8"/>
      <c r="I121" s="7"/>
      <c r="J121" s="14"/>
      <c r="K121" s="7"/>
      <c r="L121" s="14"/>
      <c r="M121" s="7"/>
      <c r="N121" s="17"/>
      <c r="O121" s="17"/>
      <c r="P121" s="7" t="s">
        <v>221</v>
      </c>
      <c r="Q121" s="7" t="s">
        <v>223</v>
      </c>
      <c r="R121" s="7" t="s">
        <v>19</v>
      </c>
      <c r="S121" s="7"/>
      <c r="T121" s="19">
        <v>1357</v>
      </c>
    </row>
    <row r="122" s="1" customFormat="1" spans="1:20">
      <c r="A122" s="6"/>
      <c r="B122" s="8"/>
      <c r="C122" s="7"/>
      <c r="D122" s="7"/>
      <c r="E122" s="7"/>
      <c r="F122" s="7"/>
      <c r="G122" s="7"/>
      <c r="H122" s="8"/>
      <c r="I122" s="7"/>
      <c r="J122" s="14"/>
      <c r="K122" s="7"/>
      <c r="L122" s="14"/>
      <c r="M122" s="7"/>
      <c r="N122" s="17"/>
      <c r="O122" s="17"/>
      <c r="P122" s="7" t="s">
        <v>258</v>
      </c>
      <c r="Q122" s="7" t="s">
        <v>259</v>
      </c>
      <c r="R122" s="7" t="s">
        <v>19</v>
      </c>
      <c r="S122" s="7" t="s">
        <v>234</v>
      </c>
      <c r="T122" s="21">
        <v>863</v>
      </c>
    </row>
    <row r="123" s="1" customFormat="1" ht="40.5" spans="1:20">
      <c r="A123" s="6"/>
      <c r="B123" s="49" t="s">
        <v>155</v>
      </c>
      <c r="C123" s="7" t="s">
        <v>156</v>
      </c>
      <c r="D123" s="7"/>
      <c r="E123" s="7"/>
      <c r="F123" s="7"/>
      <c r="G123" s="7"/>
      <c r="H123" s="7" t="s">
        <v>36</v>
      </c>
      <c r="I123" s="7"/>
      <c r="J123" s="11">
        <v>587</v>
      </c>
      <c r="K123" s="7">
        <f t="shared" ref="K123:K130" si="34">ROUND(J123*0.9,0)</f>
        <v>528</v>
      </c>
      <c r="L123" s="12">
        <f>ROUND(K123*0.95,0)</f>
        <v>502</v>
      </c>
      <c r="M123" s="16">
        <f>ROUND(K123*0.9,0)</f>
        <v>475</v>
      </c>
      <c r="N123" s="17">
        <f t="shared" ref="N123:N130" si="35">90%</f>
        <v>0.9</v>
      </c>
      <c r="O123" s="18">
        <v>0.05</v>
      </c>
      <c r="P123" s="7" t="s">
        <v>224</v>
      </c>
      <c r="Q123" s="7"/>
      <c r="R123" s="7"/>
      <c r="S123" s="7"/>
      <c r="T123" s="19"/>
    </row>
    <row r="124" s="1" customFormat="1" spans="1:20">
      <c r="A124" s="6">
        <v>21</v>
      </c>
      <c r="B124" s="49" t="s">
        <v>157</v>
      </c>
      <c r="C124" s="7" t="s">
        <v>158</v>
      </c>
      <c r="D124" s="7" t="s">
        <v>159</v>
      </c>
      <c r="E124" s="7" t="s">
        <v>148</v>
      </c>
      <c r="F124" s="7" t="s">
        <v>160</v>
      </c>
      <c r="G124" s="7"/>
      <c r="H124" s="7" t="s">
        <v>36</v>
      </c>
      <c r="I124" s="7" t="s">
        <v>161</v>
      </c>
      <c r="J124" s="14">
        <v>2499</v>
      </c>
      <c r="K124" s="7">
        <f t="shared" si="34"/>
        <v>2249</v>
      </c>
      <c r="L124" s="14">
        <f t="shared" ref="L124:L130" si="36">ROUND(K124*0.9,0)</f>
        <v>2024</v>
      </c>
      <c r="M124" s="7">
        <f t="shared" ref="M124:M130" si="37">ROUND(K124*0.8,0)</f>
        <v>1799</v>
      </c>
      <c r="N124" s="17">
        <f t="shared" si="35"/>
        <v>0.9</v>
      </c>
      <c r="O124" s="24"/>
      <c r="P124" s="7">
        <v>330300010</v>
      </c>
      <c r="Q124" s="7" t="s">
        <v>282</v>
      </c>
      <c r="R124" s="7" t="s">
        <v>19</v>
      </c>
      <c r="S124" s="7" t="s">
        <v>208</v>
      </c>
      <c r="T124" s="20">
        <v>2400</v>
      </c>
    </row>
    <row r="125" s="1" customFormat="1" ht="27" spans="1:20">
      <c r="A125" s="6"/>
      <c r="B125" s="7"/>
      <c r="C125" s="7"/>
      <c r="D125" s="7"/>
      <c r="E125" s="7"/>
      <c r="F125" s="7"/>
      <c r="G125" s="7"/>
      <c r="H125" s="7"/>
      <c r="I125" s="7"/>
      <c r="J125" s="14"/>
      <c r="K125" s="7"/>
      <c r="L125" s="14"/>
      <c r="M125" s="7"/>
      <c r="N125" s="17"/>
      <c r="O125" s="17"/>
      <c r="P125" s="7">
        <v>330300013</v>
      </c>
      <c r="Q125" s="7" t="s">
        <v>283</v>
      </c>
      <c r="R125" s="7" t="s">
        <v>19</v>
      </c>
      <c r="S125" s="9" t="s">
        <v>208</v>
      </c>
      <c r="T125" s="20">
        <v>2100</v>
      </c>
    </row>
    <row r="126" s="1" customFormat="1" spans="1:20">
      <c r="A126" s="6"/>
      <c r="B126" s="7"/>
      <c r="C126" s="7"/>
      <c r="D126" s="7"/>
      <c r="E126" s="7"/>
      <c r="F126" s="7"/>
      <c r="G126" s="7"/>
      <c r="H126" s="7"/>
      <c r="I126" s="7"/>
      <c r="J126" s="14"/>
      <c r="K126" s="7"/>
      <c r="L126" s="14"/>
      <c r="M126" s="7"/>
      <c r="N126" s="17"/>
      <c r="O126" s="17"/>
      <c r="P126" s="7">
        <v>330300011</v>
      </c>
      <c r="Q126" s="7" t="s">
        <v>284</v>
      </c>
      <c r="R126" s="7" t="s">
        <v>19</v>
      </c>
      <c r="S126" s="7" t="s">
        <v>208</v>
      </c>
      <c r="T126" s="20">
        <v>2940</v>
      </c>
    </row>
    <row r="127" s="1" customFormat="1" spans="1:20">
      <c r="A127" s="6"/>
      <c r="B127" s="7"/>
      <c r="C127" s="7"/>
      <c r="D127" s="7"/>
      <c r="E127" s="7"/>
      <c r="F127" s="7"/>
      <c r="G127" s="7"/>
      <c r="H127" s="7"/>
      <c r="I127" s="7"/>
      <c r="J127" s="14"/>
      <c r="K127" s="7"/>
      <c r="L127" s="14"/>
      <c r="M127" s="7"/>
      <c r="N127" s="17"/>
      <c r="O127" s="17"/>
      <c r="P127" s="7" t="s">
        <v>258</v>
      </c>
      <c r="Q127" s="7" t="s">
        <v>259</v>
      </c>
      <c r="R127" s="7" t="s">
        <v>19</v>
      </c>
      <c r="S127" s="9" t="s">
        <v>234</v>
      </c>
      <c r="T127" s="21">
        <v>863</v>
      </c>
    </row>
    <row r="128" s="1" customFormat="1" ht="54" spans="1:20">
      <c r="A128" s="6"/>
      <c r="B128" s="49" t="s">
        <v>162</v>
      </c>
      <c r="C128" s="7" t="s">
        <v>163</v>
      </c>
      <c r="D128" s="7"/>
      <c r="E128" s="7"/>
      <c r="F128" s="7"/>
      <c r="G128" s="7"/>
      <c r="H128" s="7" t="s">
        <v>36</v>
      </c>
      <c r="I128" s="7"/>
      <c r="J128" s="14">
        <v>700</v>
      </c>
      <c r="K128" s="7">
        <f t="shared" si="34"/>
        <v>630</v>
      </c>
      <c r="L128" s="14">
        <f t="shared" si="36"/>
        <v>567</v>
      </c>
      <c r="M128" s="7">
        <f t="shared" si="37"/>
        <v>504</v>
      </c>
      <c r="N128" s="17">
        <f t="shared" si="35"/>
        <v>0.9</v>
      </c>
      <c r="O128" s="17"/>
      <c r="P128" s="7">
        <v>330300012</v>
      </c>
      <c r="Q128" s="7" t="s">
        <v>285</v>
      </c>
      <c r="R128" s="7" t="s">
        <v>19</v>
      </c>
      <c r="S128" s="7" t="s">
        <v>208</v>
      </c>
      <c r="T128" s="21">
        <v>3840</v>
      </c>
    </row>
    <row r="129" s="1" customFormat="1" ht="40.5" spans="1:20">
      <c r="A129" s="6"/>
      <c r="B129" s="49" t="s">
        <v>164</v>
      </c>
      <c r="C129" s="7" t="s">
        <v>165</v>
      </c>
      <c r="D129" s="7"/>
      <c r="E129" s="7"/>
      <c r="F129" s="7"/>
      <c r="G129" s="7"/>
      <c r="H129" s="7" t="s">
        <v>36</v>
      </c>
      <c r="I129" s="7"/>
      <c r="J129" s="11">
        <v>499.8</v>
      </c>
      <c r="K129" s="7">
        <f t="shared" si="34"/>
        <v>450</v>
      </c>
      <c r="L129" s="11">
        <f t="shared" si="36"/>
        <v>405</v>
      </c>
      <c r="M129" s="7">
        <f t="shared" si="37"/>
        <v>360</v>
      </c>
      <c r="N129" s="17">
        <f t="shared" si="35"/>
        <v>0.9</v>
      </c>
      <c r="O129" s="17"/>
      <c r="P129" s="7" t="s">
        <v>224</v>
      </c>
      <c r="Q129" s="7"/>
      <c r="R129" s="7"/>
      <c r="S129" s="7"/>
      <c r="T129" s="19"/>
    </row>
    <row r="130" s="1" customFormat="1" spans="1:20">
      <c r="A130" s="6">
        <v>22</v>
      </c>
      <c r="B130" s="49" t="s">
        <v>166</v>
      </c>
      <c r="C130" s="7" t="s">
        <v>167</v>
      </c>
      <c r="D130" s="7" t="s">
        <v>168</v>
      </c>
      <c r="E130" s="7" t="s">
        <v>148</v>
      </c>
      <c r="F130" s="7" t="s">
        <v>160</v>
      </c>
      <c r="G130" s="7"/>
      <c r="H130" s="7" t="s">
        <v>36</v>
      </c>
      <c r="I130" s="7" t="s">
        <v>169</v>
      </c>
      <c r="J130" s="14">
        <v>3400</v>
      </c>
      <c r="K130" s="7">
        <f t="shared" si="34"/>
        <v>3060</v>
      </c>
      <c r="L130" s="14">
        <f t="shared" si="36"/>
        <v>2754</v>
      </c>
      <c r="M130" s="7">
        <f t="shared" si="37"/>
        <v>2448</v>
      </c>
      <c r="N130" s="17">
        <f t="shared" si="35"/>
        <v>0.9</v>
      </c>
      <c r="O130" s="17"/>
      <c r="P130" s="7">
        <v>330300010</v>
      </c>
      <c r="Q130" s="7" t="s">
        <v>282</v>
      </c>
      <c r="R130" s="7" t="s">
        <v>19</v>
      </c>
      <c r="S130" s="7" t="s">
        <v>208</v>
      </c>
      <c r="T130" s="20">
        <v>2400</v>
      </c>
    </row>
    <row r="131" s="1" customFormat="1" ht="27" spans="1:20">
      <c r="A131" s="6"/>
      <c r="B131" s="8"/>
      <c r="C131" s="7"/>
      <c r="D131" s="7"/>
      <c r="E131" s="7"/>
      <c r="F131" s="7"/>
      <c r="G131" s="7"/>
      <c r="H131" s="8"/>
      <c r="I131" s="7"/>
      <c r="J131" s="14"/>
      <c r="K131" s="7"/>
      <c r="L131" s="14"/>
      <c r="M131" s="7"/>
      <c r="N131" s="17"/>
      <c r="O131" s="17"/>
      <c r="P131" s="7">
        <v>330300013</v>
      </c>
      <c r="Q131" s="7" t="s">
        <v>283</v>
      </c>
      <c r="R131" s="7" t="s">
        <v>19</v>
      </c>
      <c r="S131" s="7" t="s">
        <v>208</v>
      </c>
      <c r="T131" s="20">
        <v>2100</v>
      </c>
    </row>
    <row r="132" s="1" customFormat="1" spans="1:20">
      <c r="A132" s="6"/>
      <c r="B132" s="8"/>
      <c r="C132" s="7"/>
      <c r="D132" s="7"/>
      <c r="E132" s="7"/>
      <c r="F132" s="7"/>
      <c r="G132" s="7"/>
      <c r="H132" s="8"/>
      <c r="I132" s="7"/>
      <c r="J132" s="14"/>
      <c r="K132" s="7"/>
      <c r="L132" s="14"/>
      <c r="M132" s="7"/>
      <c r="N132" s="17"/>
      <c r="O132" s="17"/>
      <c r="P132" s="7">
        <v>330300011</v>
      </c>
      <c r="Q132" s="7" t="s">
        <v>284</v>
      </c>
      <c r="R132" s="7" t="s">
        <v>19</v>
      </c>
      <c r="S132" s="7" t="s">
        <v>208</v>
      </c>
      <c r="T132" s="20">
        <v>2940</v>
      </c>
    </row>
    <row r="133" s="1" customFormat="1" ht="27" spans="1:20">
      <c r="A133" s="6"/>
      <c r="B133" s="8"/>
      <c r="C133" s="7"/>
      <c r="D133" s="7"/>
      <c r="E133" s="7"/>
      <c r="F133" s="7"/>
      <c r="G133" s="7"/>
      <c r="H133" s="8"/>
      <c r="I133" s="7"/>
      <c r="J133" s="14"/>
      <c r="K133" s="7"/>
      <c r="L133" s="14"/>
      <c r="M133" s="7"/>
      <c r="N133" s="17"/>
      <c r="O133" s="17"/>
      <c r="P133" s="7">
        <v>330703026</v>
      </c>
      <c r="Q133" s="7" t="s">
        <v>280</v>
      </c>
      <c r="R133" s="7" t="s">
        <v>19</v>
      </c>
      <c r="S133" s="7" t="s">
        <v>208</v>
      </c>
      <c r="T133" s="20">
        <v>2500</v>
      </c>
    </row>
    <row r="134" s="1" customFormat="1" ht="27" spans="1:20">
      <c r="A134" s="6"/>
      <c r="B134" s="8"/>
      <c r="C134" s="7"/>
      <c r="D134" s="7"/>
      <c r="E134" s="7"/>
      <c r="F134" s="7"/>
      <c r="G134" s="7"/>
      <c r="H134" s="8"/>
      <c r="I134" s="7"/>
      <c r="J134" s="14"/>
      <c r="K134" s="7"/>
      <c r="L134" s="14"/>
      <c r="M134" s="7"/>
      <c r="N134" s="17"/>
      <c r="O134" s="17"/>
      <c r="P134" s="7">
        <v>330703026</v>
      </c>
      <c r="Q134" s="7" t="s">
        <v>281</v>
      </c>
      <c r="R134" s="7" t="s">
        <v>19</v>
      </c>
      <c r="S134" s="7" t="s">
        <v>214</v>
      </c>
      <c r="T134" s="20">
        <v>2500</v>
      </c>
    </row>
    <row r="135" s="1" customFormat="1" spans="1:20">
      <c r="A135" s="6"/>
      <c r="B135" s="8"/>
      <c r="C135" s="7"/>
      <c r="D135" s="7"/>
      <c r="E135" s="7"/>
      <c r="F135" s="7"/>
      <c r="G135" s="7"/>
      <c r="H135" s="8"/>
      <c r="I135" s="7"/>
      <c r="J135" s="14"/>
      <c r="K135" s="7"/>
      <c r="L135" s="14"/>
      <c r="M135" s="7"/>
      <c r="N135" s="17"/>
      <c r="O135" s="17"/>
      <c r="P135" s="7" t="s">
        <v>219</v>
      </c>
      <c r="Q135" s="7" t="s">
        <v>220</v>
      </c>
      <c r="R135" s="7" t="s">
        <v>19</v>
      </c>
      <c r="S135" s="7" t="s">
        <v>214</v>
      </c>
      <c r="T135" s="20">
        <v>660</v>
      </c>
    </row>
    <row r="136" s="1" customFormat="1" spans="1:20">
      <c r="A136" s="6"/>
      <c r="B136" s="8"/>
      <c r="C136" s="7"/>
      <c r="D136" s="7"/>
      <c r="E136" s="7"/>
      <c r="F136" s="7"/>
      <c r="G136" s="7"/>
      <c r="H136" s="8"/>
      <c r="I136" s="7"/>
      <c r="J136" s="14"/>
      <c r="K136" s="7"/>
      <c r="L136" s="14"/>
      <c r="M136" s="7"/>
      <c r="N136" s="17"/>
      <c r="O136" s="17"/>
      <c r="P136" s="7" t="s">
        <v>221</v>
      </c>
      <c r="Q136" s="7" t="s">
        <v>222</v>
      </c>
      <c r="R136" s="7" t="s">
        <v>19</v>
      </c>
      <c r="S136" s="7" t="s">
        <v>214</v>
      </c>
      <c r="T136" s="11">
        <v>600</v>
      </c>
    </row>
    <row r="137" s="1" customFormat="1" spans="1:20">
      <c r="A137" s="6"/>
      <c r="B137" s="8"/>
      <c r="C137" s="7"/>
      <c r="D137" s="7"/>
      <c r="E137" s="7"/>
      <c r="F137" s="7"/>
      <c r="G137" s="7"/>
      <c r="H137" s="8"/>
      <c r="I137" s="7"/>
      <c r="J137" s="14"/>
      <c r="K137" s="7"/>
      <c r="L137" s="14"/>
      <c r="M137" s="7"/>
      <c r="N137" s="17"/>
      <c r="O137" s="17"/>
      <c r="P137" s="7" t="s">
        <v>221</v>
      </c>
      <c r="Q137" s="7" t="s">
        <v>223</v>
      </c>
      <c r="R137" s="7" t="s">
        <v>19</v>
      </c>
      <c r="S137" s="7"/>
      <c r="T137" s="19">
        <v>1357</v>
      </c>
    </row>
    <row r="138" s="1" customFormat="1" spans="1:20">
      <c r="A138" s="6"/>
      <c r="B138" s="8"/>
      <c r="C138" s="7"/>
      <c r="D138" s="7"/>
      <c r="E138" s="7"/>
      <c r="F138" s="7"/>
      <c r="G138" s="7"/>
      <c r="H138" s="8"/>
      <c r="I138" s="7"/>
      <c r="J138" s="14"/>
      <c r="K138" s="7"/>
      <c r="L138" s="14"/>
      <c r="M138" s="7"/>
      <c r="N138" s="17"/>
      <c r="O138" s="17"/>
      <c r="P138" s="7" t="s">
        <v>258</v>
      </c>
      <c r="Q138" s="7" t="s">
        <v>259</v>
      </c>
      <c r="R138" s="7" t="s">
        <v>19</v>
      </c>
      <c r="S138" s="7" t="s">
        <v>234</v>
      </c>
      <c r="T138" s="21">
        <v>863</v>
      </c>
    </row>
    <row r="139" s="1" customFormat="1" ht="54" spans="1:20">
      <c r="A139" s="6"/>
      <c r="B139" s="49" t="s">
        <v>170</v>
      </c>
      <c r="C139" s="7" t="s">
        <v>171</v>
      </c>
      <c r="D139" s="7"/>
      <c r="E139" s="7"/>
      <c r="F139" s="7"/>
      <c r="G139" s="7"/>
      <c r="H139" s="7" t="s">
        <v>36</v>
      </c>
      <c r="I139" s="7"/>
      <c r="J139" s="14">
        <v>1000</v>
      </c>
      <c r="K139" s="7">
        <f t="shared" ref="K139:K141" si="38">ROUND(J139*0.9,0)</f>
        <v>900</v>
      </c>
      <c r="L139" s="14">
        <f t="shared" ref="L139:L141" si="39">ROUND(K139*0.9,0)</f>
        <v>810</v>
      </c>
      <c r="M139" s="7">
        <f t="shared" ref="M139:M141" si="40">ROUND(K139*0.8,0)</f>
        <v>720</v>
      </c>
      <c r="N139" s="17">
        <f t="shared" ref="N139:N141" si="41">90%</f>
        <v>0.9</v>
      </c>
      <c r="O139" s="17"/>
      <c r="P139" s="7">
        <v>330300012</v>
      </c>
      <c r="Q139" s="7" t="s">
        <v>285</v>
      </c>
      <c r="R139" s="7" t="s">
        <v>19</v>
      </c>
      <c r="S139" s="7" t="s">
        <v>208</v>
      </c>
      <c r="T139" s="21">
        <v>3840</v>
      </c>
    </row>
    <row r="140" s="1" customFormat="1" ht="40.5" spans="1:20">
      <c r="A140" s="6"/>
      <c r="B140" s="49" t="s">
        <v>172</v>
      </c>
      <c r="C140" s="7" t="s">
        <v>173</v>
      </c>
      <c r="D140" s="7"/>
      <c r="E140" s="7"/>
      <c r="F140" s="7"/>
      <c r="G140" s="7"/>
      <c r="H140" s="7" t="s">
        <v>36</v>
      </c>
      <c r="I140" s="7"/>
      <c r="J140" s="11">
        <v>680</v>
      </c>
      <c r="K140" s="7">
        <f t="shared" si="38"/>
        <v>612</v>
      </c>
      <c r="L140" s="11">
        <f t="shared" si="39"/>
        <v>551</v>
      </c>
      <c r="M140" s="7">
        <f t="shared" si="40"/>
        <v>490</v>
      </c>
      <c r="N140" s="17">
        <f t="shared" si="41"/>
        <v>0.9</v>
      </c>
      <c r="O140" s="17"/>
      <c r="P140" s="7" t="s">
        <v>224</v>
      </c>
      <c r="Q140" s="7"/>
      <c r="R140" s="7"/>
      <c r="S140" s="7"/>
      <c r="T140" s="19"/>
    </row>
    <row r="141" s="1" customFormat="1" spans="1:20">
      <c r="A141" s="6">
        <v>23</v>
      </c>
      <c r="B141" s="49" t="s">
        <v>174</v>
      </c>
      <c r="C141" s="7" t="s">
        <v>175</v>
      </c>
      <c r="D141" s="7" t="s">
        <v>176</v>
      </c>
      <c r="E141" s="7" t="s">
        <v>148</v>
      </c>
      <c r="F141" s="7" t="s">
        <v>177</v>
      </c>
      <c r="G141" s="7"/>
      <c r="H141" s="7" t="s">
        <v>19</v>
      </c>
      <c r="I141" s="7"/>
      <c r="J141" s="14">
        <v>2398</v>
      </c>
      <c r="K141" s="7">
        <f t="shared" si="38"/>
        <v>2158</v>
      </c>
      <c r="L141" s="14">
        <f t="shared" si="39"/>
        <v>1942</v>
      </c>
      <c r="M141" s="7">
        <f t="shared" si="40"/>
        <v>1726</v>
      </c>
      <c r="N141" s="17">
        <f t="shared" si="41"/>
        <v>0.9</v>
      </c>
      <c r="O141" s="17"/>
      <c r="P141" s="7">
        <v>330300003</v>
      </c>
      <c r="Q141" s="7" t="s">
        <v>286</v>
      </c>
      <c r="R141" s="7" t="s">
        <v>19</v>
      </c>
      <c r="S141" s="7" t="s">
        <v>208</v>
      </c>
      <c r="T141" s="20">
        <v>1750</v>
      </c>
    </row>
    <row r="142" s="1" customFormat="1" spans="1:20">
      <c r="A142" s="6"/>
      <c r="B142" s="7"/>
      <c r="C142" s="7"/>
      <c r="D142" s="7"/>
      <c r="E142" s="7"/>
      <c r="F142" s="7"/>
      <c r="G142" s="7"/>
      <c r="H142" s="7"/>
      <c r="I142" s="7"/>
      <c r="J142" s="14"/>
      <c r="K142" s="7"/>
      <c r="L142" s="14"/>
      <c r="M142" s="7"/>
      <c r="N142" s="17"/>
      <c r="O142" s="17"/>
      <c r="P142" s="7">
        <v>330300006</v>
      </c>
      <c r="Q142" s="7" t="s">
        <v>287</v>
      </c>
      <c r="R142" s="7" t="s">
        <v>19</v>
      </c>
      <c r="S142" s="7" t="s">
        <v>208</v>
      </c>
      <c r="T142" s="20">
        <v>1600</v>
      </c>
    </row>
    <row r="143" s="1" customFormat="1" spans="1:20">
      <c r="A143" s="6"/>
      <c r="B143" s="7"/>
      <c r="C143" s="7"/>
      <c r="D143" s="7"/>
      <c r="E143" s="7"/>
      <c r="F143" s="7"/>
      <c r="G143" s="7"/>
      <c r="H143" s="7"/>
      <c r="I143" s="7"/>
      <c r="J143" s="14"/>
      <c r="K143" s="7"/>
      <c r="L143" s="14"/>
      <c r="M143" s="7"/>
      <c r="N143" s="17"/>
      <c r="O143" s="17"/>
      <c r="P143" s="7">
        <v>330300002</v>
      </c>
      <c r="Q143" s="7" t="s">
        <v>288</v>
      </c>
      <c r="R143" s="7" t="s">
        <v>19</v>
      </c>
      <c r="S143" s="7" t="s">
        <v>208</v>
      </c>
      <c r="T143" s="20">
        <v>1200</v>
      </c>
    </row>
    <row r="144" s="1" customFormat="1" spans="1:20">
      <c r="A144" s="6"/>
      <c r="B144" s="7"/>
      <c r="C144" s="7"/>
      <c r="D144" s="7"/>
      <c r="E144" s="7"/>
      <c r="F144" s="7"/>
      <c r="G144" s="7"/>
      <c r="H144" s="7"/>
      <c r="I144" s="7"/>
      <c r="J144" s="14"/>
      <c r="K144" s="7"/>
      <c r="L144" s="14"/>
      <c r="M144" s="7"/>
      <c r="N144" s="17"/>
      <c r="O144" s="17"/>
      <c r="P144" s="7" t="s">
        <v>258</v>
      </c>
      <c r="Q144" s="7" t="s">
        <v>259</v>
      </c>
      <c r="R144" s="7" t="s">
        <v>19</v>
      </c>
      <c r="S144" s="9" t="s">
        <v>234</v>
      </c>
      <c r="T144" s="21">
        <v>863</v>
      </c>
    </row>
    <row r="145" s="1" customFormat="1" ht="40.5" spans="1:20">
      <c r="A145" s="6"/>
      <c r="B145" s="49" t="s">
        <v>178</v>
      </c>
      <c r="C145" s="7" t="s">
        <v>179</v>
      </c>
      <c r="D145" s="7"/>
      <c r="E145" s="7"/>
      <c r="F145" s="7"/>
      <c r="G145" s="7"/>
      <c r="H145" s="7" t="s">
        <v>19</v>
      </c>
      <c r="I145" s="7"/>
      <c r="J145" s="14">
        <v>818</v>
      </c>
      <c r="K145" s="7">
        <f t="shared" ref="K145:K147" si="42">ROUND(J145*0.9,0)</f>
        <v>736</v>
      </c>
      <c r="L145" s="14">
        <f t="shared" ref="L145:L147" si="43">ROUND(K145*0.9,0)</f>
        <v>662</v>
      </c>
      <c r="M145" s="7">
        <f t="shared" ref="M145:M147" si="44">ROUND(K145*0.8,0)</f>
        <v>589</v>
      </c>
      <c r="N145" s="17">
        <f t="shared" ref="N145:N147" si="45">90%</f>
        <v>0.9</v>
      </c>
      <c r="O145" s="17"/>
      <c r="P145" s="8" t="s">
        <v>224</v>
      </c>
      <c r="Q145" s="7"/>
      <c r="R145" s="8"/>
      <c r="S145" s="8"/>
      <c r="T145" s="8"/>
    </row>
    <row r="146" s="1" customFormat="1" ht="27" spans="1:20">
      <c r="A146" s="6"/>
      <c r="B146" s="49" t="s">
        <v>180</v>
      </c>
      <c r="C146" s="7" t="s">
        <v>181</v>
      </c>
      <c r="D146" s="7"/>
      <c r="E146" s="7"/>
      <c r="F146" s="7"/>
      <c r="G146" s="7"/>
      <c r="H146" s="7" t="s">
        <v>19</v>
      </c>
      <c r="I146" s="7"/>
      <c r="J146" s="11">
        <v>479.7</v>
      </c>
      <c r="K146" s="7">
        <f t="shared" si="42"/>
        <v>432</v>
      </c>
      <c r="L146" s="11">
        <f t="shared" si="43"/>
        <v>389</v>
      </c>
      <c r="M146" s="7">
        <f t="shared" si="44"/>
        <v>346</v>
      </c>
      <c r="N146" s="17">
        <f t="shared" si="45"/>
        <v>0.9</v>
      </c>
      <c r="O146" s="17"/>
      <c r="P146" s="7" t="s">
        <v>224</v>
      </c>
      <c r="Q146" s="7"/>
      <c r="R146" s="7"/>
      <c r="S146" s="7"/>
      <c r="T146" s="19"/>
    </row>
    <row r="147" s="1" customFormat="1" spans="1:20">
      <c r="A147" s="6">
        <v>24</v>
      </c>
      <c r="B147" s="49" t="s">
        <v>182</v>
      </c>
      <c r="C147" s="7" t="s">
        <v>183</v>
      </c>
      <c r="D147" s="7" t="s">
        <v>184</v>
      </c>
      <c r="E147" s="7" t="s">
        <v>185</v>
      </c>
      <c r="F147" s="7"/>
      <c r="G147" s="7" t="s">
        <v>186</v>
      </c>
      <c r="H147" s="49" t="s">
        <v>19</v>
      </c>
      <c r="I147" s="7"/>
      <c r="J147" s="14">
        <v>2288</v>
      </c>
      <c r="K147" s="7">
        <f t="shared" si="42"/>
        <v>2059</v>
      </c>
      <c r="L147" s="14">
        <f t="shared" si="43"/>
        <v>1853</v>
      </c>
      <c r="M147" s="7">
        <f t="shared" si="44"/>
        <v>1647</v>
      </c>
      <c r="N147" s="17">
        <f t="shared" si="45"/>
        <v>0.9</v>
      </c>
      <c r="O147" s="17"/>
      <c r="P147" s="7">
        <v>330300004</v>
      </c>
      <c r="Q147" s="7" t="s">
        <v>289</v>
      </c>
      <c r="R147" s="7" t="s">
        <v>19</v>
      </c>
      <c r="S147" s="7" t="s">
        <v>234</v>
      </c>
      <c r="T147" s="20">
        <v>1630</v>
      </c>
    </row>
    <row r="148" s="1" customFormat="1" spans="1:20">
      <c r="A148" s="6"/>
      <c r="B148" s="7"/>
      <c r="C148" s="7"/>
      <c r="D148" s="7"/>
      <c r="E148" s="7"/>
      <c r="F148" s="7"/>
      <c r="G148" s="7"/>
      <c r="H148" s="7"/>
      <c r="I148" s="7"/>
      <c r="J148" s="14"/>
      <c r="K148" s="7"/>
      <c r="L148" s="14"/>
      <c r="M148" s="7"/>
      <c r="N148" s="17"/>
      <c r="O148" s="17"/>
      <c r="P148" s="7">
        <v>330300005</v>
      </c>
      <c r="Q148" s="7" t="s">
        <v>290</v>
      </c>
      <c r="R148" s="7" t="s">
        <v>19</v>
      </c>
      <c r="S148" s="7" t="s">
        <v>234</v>
      </c>
      <c r="T148" s="21">
        <v>2100</v>
      </c>
    </row>
    <row r="149" s="1" customFormat="1" spans="1:20">
      <c r="A149" s="6"/>
      <c r="B149" s="49" t="s">
        <v>187</v>
      </c>
      <c r="C149" s="7" t="s">
        <v>188</v>
      </c>
      <c r="D149" s="7"/>
      <c r="E149" s="7"/>
      <c r="F149" s="7"/>
      <c r="G149" s="7"/>
      <c r="H149" s="49" t="s">
        <v>19</v>
      </c>
      <c r="I149" s="7"/>
      <c r="J149" s="14">
        <v>2288</v>
      </c>
      <c r="K149" s="7">
        <f t="shared" ref="K149:K154" si="46">ROUND(J149*0.9,0)</f>
        <v>2059</v>
      </c>
      <c r="L149" s="14">
        <f t="shared" ref="L149:L154" si="47">ROUND(K149*0.9,0)</f>
        <v>1853</v>
      </c>
      <c r="M149" s="7">
        <f t="shared" ref="M149:M154" si="48">ROUND(K149*0.8,0)</f>
        <v>1647</v>
      </c>
      <c r="N149" s="17">
        <f t="shared" ref="N149:N154" si="49">90%</f>
        <v>0.9</v>
      </c>
      <c r="O149" s="17"/>
      <c r="P149" s="7">
        <v>330300014</v>
      </c>
      <c r="Q149" s="7" t="s">
        <v>291</v>
      </c>
      <c r="R149" s="7" t="s">
        <v>19</v>
      </c>
      <c r="S149" s="7" t="s">
        <v>234</v>
      </c>
      <c r="T149" s="21">
        <v>2132</v>
      </c>
    </row>
    <row r="150" s="1" customFormat="1" spans="1:20">
      <c r="A150" s="6"/>
      <c r="B150" s="7"/>
      <c r="C150" s="7"/>
      <c r="D150" s="7"/>
      <c r="E150" s="7"/>
      <c r="F150" s="7"/>
      <c r="G150" s="7"/>
      <c r="H150" s="7"/>
      <c r="I150" s="7"/>
      <c r="J150" s="14"/>
      <c r="K150" s="7"/>
      <c r="L150" s="14"/>
      <c r="M150" s="7"/>
      <c r="N150" s="17"/>
      <c r="O150" s="17"/>
      <c r="P150" s="7">
        <v>330300016</v>
      </c>
      <c r="Q150" s="7" t="s">
        <v>292</v>
      </c>
      <c r="R150" s="7" t="s">
        <v>19</v>
      </c>
      <c r="S150" s="7" t="s">
        <v>234</v>
      </c>
      <c r="T150" s="21">
        <v>1800</v>
      </c>
    </row>
    <row r="151" s="1" customFormat="1" ht="27" spans="1:20">
      <c r="A151" s="6"/>
      <c r="B151" s="49" t="s">
        <v>189</v>
      </c>
      <c r="C151" s="7" t="s">
        <v>190</v>
      </c>
      <c r="D151" s="7"/>
      <c r="E151" s="7"/>
      <c r="F151" s="7"/>
      <c r="G151" s="7"/>
      <c r="H151" s="49" t="s">
        <v>19</v>
      </c>
      <c r="I151" s="7"/>
      <c r="J151" s="14">
        <v>2288</v>
      </c>
      <c r="K151" s="7">
        <f t="shared" si="46"/>
        <v>2059</v>
      </c>
      <c r="L151" s="14">
        <f t="shared" si="47"/>
        <v>1853</v>
      </c>
      <c r="M151" s="7">
        <f t="shared" si="48"/>
        <v>1647</v>
      </c>
      <c r="N151" s="17">
        <f t="shared" si="49"/>
        <v>0.9</v>
      </c>
      <c r="O151" s="17"/>
      <c r="P151" s="8" t="s">
        <v>224</v>
      </c>
      <c r="Q151" s="7"/>
      <c r="R151" s="8"/>
      <c r="S151" s="8"/>
      <c r="T151" s="8"/>
    </row>
    <row r="152" s="1" customFormat="1" ht="27" spans="1:20">
      <c r="A152" s="6"/>
      <c r="B152" s="49" t="s">
        <v>191</v>
      </c>
      <c r="C152" s="7" t="s">
        <v>192</v>
      </c>
      <c r="D152" s="7"/>
      <c r="E152" s="7"/>
      <c r="F152" s="7"/>
      <c r="G152" s="7"/>
      <c r="H152" s="49" t="s">
        <v>19</v>
      </c>
      <c r="I152" s="7"/>
      <c r="J152" s="11">
        <v>457.6</v>
      </c>
      <c r="K152" s="7">
        <f t="shared" si="46"/>
        <v>412</v>
      </c>
      <c r="L152" s="11">
        <f t="shared" si="47"/>
        <v>371</v>
      </c>
      <c r="M152" s="7">
        <f t="shared" si="48"/>
        <v>330</v>
      </c>
      <c r="N152" s="17">
        <f t="shared" si="49"/>
        <v>0.9</v>
      </c>
      <c r="O152" s="17"/>
      <c r="P152" s="7" t="s">
        <v>224</v>
      </c>
      <c r="Q152" s="7"/>
      <c r="R152" s="7"/>
      <c r="S152" s="7"/>
      <c r="T152" s="19"/>
    </row>
    <row r="153" s="1" customFormat="1" ht="67.5" spans="1:20">
      <c r="A153" s="6">
        <v>25</v>
      </c>
      <c r="B153" s="49" t="s">
        <v>193</v>
      </c>
      <c r="C153" s="7" t="s">
        <v>194</v>
      </c>
      <c r="D153" s="7" t="s">
        <v>195</v>
      </c>
      <c r="E153" s="7" t="s">
        <v>71</v>
      </c>
      <c r="F153" s="7"/>
      <c r="G153" s="7"/>
      <c r="H153" s="7" t="s">
        <v>19</v>
      </c>
      <c r="I153" s="7"/>
      <c r="J153" s="14">
        <v>1432</v>
      </c>
      <c r="K153" s="7">
        <f t="shared" si="46"/>
        <v>1289</v>
      </c>
      <c r="L153" s="14">
        <f t="shared" si="47"/>
        <v>1160</v>
      </c>
      <c r="M153" s="7">
        <f t="shared" si="48"/>
        <v>1031</v>
      </c>
      <c r="N153" s="17">
        <f t="shared" si="49"/>
        <v>0.9</v>
      </c>
      <c r="O153" s="17"/>
      <c r="P153" s="7">
        <v>330300015</v>
      </c>
      <c r="Q153" s="7" t="s">
        <v>293</v>
      </c>
      <c r="R153" s="7" t="s">
        <v>19</v>
      </c>
      <c r="S153" s="7" t="s">
        <v>208</v>
      </c>
      <c r="T153" s="20">
        <v>1200</v>
      </c>
    </row>
    <row r="154" s="1" customFormat="1" ht="40.5" spans="1:20">
      <c r="A154" s="26"/>
      <c r="B154" s="52" t="s">
        <v>196</v>
      </c>
      <c r="C154" s="28" t="s">
        <v>197</v>
      </c>
      <c r="D154" s="28"/>
      <c r="E154" s="28"/>
      <c r="F154" s="28"/>
      <c r="G154" s="28"/>
      <c r="H154" s="30" t="s">
        <v>19</v>
      </c>
      <c r="I154" s="28"/>
      <c r="J154" s="31">
        <v>286.4</v>
      </c>
      <c r="K154" s="28">
        <f t="shared" si="46"/>
        <v>258</v>
      </c>
      <c r="L154" s="31">
        <f t="shared" si="47"/>
        <v>232</v>
      </c>
      <c r="M154" s="28">
        <f t="shared" si="48"/>
        <v>206</v>
      </c>
      <c r="N154" s="32">
        <f t="shared" si="49"/>
        <v>0.9</v>
      </c>
      <c r="O154" s="32"/>
      <c r="P154" s="30" t="s">
        <v>224</v>
      </c>
      <c r="Q154" s="30"/>
      <c r="R154" s="30"/>
      <c r="S154" s="30"/>
      <c r="T154" s="33"/>
    </row>
    <row r="155" s="3" customFormat="1" ht="13.5" spans="1:20">
      <c r="A155" s="29" t="s">
        <v>198</v>
      </c>
      <c r="B155" s="29"/>
      <c r="C155" s="29"/>
      <c r="D155" s="29"/>
      <c r="E155" s="29"/>
      <c r="F155" s="29"/>
      <c r="G155" s="29"/>
      <c r="H155" s="29"/>
      <c r="I155" s="29"/>
      <c r="J155" s="29"/>
      <c r="K155" s="29"/>
      <c r="L155" s="29"/>
      <c r="M155" s="29"/>
      <c r="N155" s="29"/>
      <c r="O155" s="29"/>
      <c r="P155" s="29"/>
      <c r="Q155" s="29"/>
      <c r="R155" s="29"/>
      <c r="S155" s="29"/>
      <c r="T155" s="29"/>
    </row>
    <row r="156" s="3" customFormat="1" ht="389" customHeight="1" spans="1:20">
      <c r="A156" s="29"/>
      <c r="B156" s="29"/>
      <c r="C156" s="29"/>
      <c r="D156" s="29"/>
      <c r="E156" s="29"/>
      <c r="F156" s="29"/>
      <c r="G156" s="29"/>
      <c r="H156" s="29"/>
      <c r="I156" s="29"/>
      <c r="J156" s="29"/>
      <c r="K156" s="29"/>
      <c r="L156" s="29"/>
      <c r="M156" s="29"/>
      <c r="N156" s="29"/>
      <c r="O156" s="29"/>
      <c r="P156" s="29"/>
      <c r="Q156" s="29"/>
      <c r="R156" s="29"/>
      <c r="S156" s="29"/>
      <c r="T156" s="29"/>
    </row>
  </sheetData>
  <protectedRanges>
    <protectedRange sqref="T106" name="自主编辑区"/>
    <protectedRange sqref="T24" name="自主编辑区_1_1"/>
  </protectedRanges>
  <mergeCells count="367">
    <mergeCell ref="A1:R1"/>
    <mergeCell ref="A3:A13"/>
    <mergeCell ref="A14:A20"/>
    <mergeCell ref="A21:A26"/>
    <mergeCell ref="A27:A31"/>
    <mergeCell ref="A32:A35"/>
    <mergeCell ref="A36:A37"/>
    <mergeCell ref="A38:A42"/>
    <mergeCell ref="A43:A49"/>
    <mergeCell ref="A50:A70"/>
    <mergeCell ref="A71:A77"/>
    <mergeCell ref="A79:A81"/>
    <mergeCell ref="A82:A88"/>
    <mergeCell ref="A89:A93"/>
    <mergeCell ref="A94:A101"/>
    <mergeCell ref="A102:A105"/>
    <mergeCell ref="A106:A107"/>
    <mergeCell ref="A108:A109"/>
    <mergeCell ref="A110:A114"/>
    <mergeCell ref="A115:A123"/>
    <mergeCell ref="A124:A129"/>
    <mergeCell ref="A130:A140"/>
    <mergeCell ref="A141:A146"/>
    <mergeCell ref="A147:A152"/>
    <mergeCell ref="A153:A154"/>
    <mergeCell ref="B3:B12"/>
    <mergeCell ref="B14:B18"/>
    <mergeCell ref="B21:B25"/>
    <mergeCell ref="B27:B30"/>
    <mergeCell ref="B32:B34"/>
    <mergeCell ref="B38:B41"/>
    <mergeCell ref="B43:B48"/>
    <mergeCell ref="B50:B58"/>
    <mergeCell ref="B59:B64"/>
    <mergeCell ref="B65:B69"/>
    <mergeCell ref="B71:B74"/>
    <mergeCell ref="B79:B81"/>
    <mergeCell ref="B82:B86"/>
    <mergeCell ref="B89:B90"/>
    <mergeCell ref="B91:B92"/>
    <mergeCell ref="B94:B98"/>
    <mergeCell ref="B102:B104"/>
    <mergeCell ref="B110:B113"/>
    <mergeCell ref="B115:B122"/>
    <mergeCell ref="B124:B127"/>
    <mergeCell ref="B130:B138"/>
    <mergeCell ref="B141:B144"/>
    <mergeCell ref="B147:B148"/>
    <mergeCell ref="B149:B150"/>
    <mergeCell ref="C3:C12"/>
    <mergeCell ref="C14:C18"/>
    <mergeCell ref="C21:C25"/>
    <mergeCell ref="C27:C30"/>
    <mergeCell ref="C32:C34"/>
    <mergeCell ref="C38:C41"/>
    <mergeCell ref="C43:C48"/>
    <mergeCell ref="C50:C58"/>
    <mergeCell ref="C59:C64"/>
    <mergeCell ref="C65:C69"/>
    <mergeCell ref="C71:C74"/>
    <mergeCell ref="C79:C81"/>
    <mergeCell ref="C82:C86"/>
    <mergeCell ref="C89:C90"/>
    <mergeCell ref="C91:C92"/>
    <mergeCell ref="C94:C98"/>
    <mergeCell ref="C102:C104"/>
    <mergeCell ref="C110:C113"/>
    <mergeCell ref="C115:C122"/>
    <mergeCell ref="C124:C127"/>
    <mergeCell ref="C130:C138"/>
    <mergeCell ref="C141:C144"/>
    <mergeCell ref="C147:C148"/>
    <mergeCell ref="C149:C150"/>
    <mergeCell ref="D3:D12"/>
    <mergeCell ref="D14:D18"/>
    <mergeCell ref="D21:D25"/>
    <mergeCell ref="D27:D30"/>
    <mergeCell ref="D32:D34"/>
    <mergeCell ref="D38:D41"/>
    <mergeCell ref="D43:D48"/>
    <mergeCell ref="D50:D58"/>
    <mergeCell ref="D59:D64"/>
    <mergeCell ref="D65:D69"/>
    <mergeCell ref="D71:D74"/>
    <mergeCell ref="D79:D81"/>
    <mergeCell ref="D82:D86"/>
    <mergeCell ref="D89:D90"/>
    <mergeCell ref="D91:D92"/>
    <mergeCell ref="D94:D98"/>
    <mergeCell ref="D102:D104"/>
    <mergeCell ref="D110:D113"/>
    <mergeCell ref="D115:D122"/>
    <mergeCell ref="D124:D127"/>
    <mergeCell ref="D130:D138"/>
    <mergeCell ref="D141:D144"/>
    <mergeCell ref="D147:D148"/>
    <mergeCell ref="D149:D150"/>
    <mergeCell ref="E3:E12"/>
    <mergeCell ref="E14:E18"/>
    <mergeCell ref="E21:E25"/>
    <mergeCell ref="E27:E30"/>
    <mergeCell ref="E32:E34"/>
    <mergeCell ref="E38:E41"/>
    <mergeCell ref="E43:E48"/>
    <mergeCell ref="E50:E58"/>
    <mergeCell ref="E59:E64"/>
    <mergeCell ref="E65:E69"/>
    <mergeCell ref="E71:E74"/>
    <mergeCell ref="E79:E81"/>
    <mergeCell ref="E82:E86"/>
    <mergeCell ref="E89:E90"/>
    <mergeCell ref="E91:E92"/>
    <mergeCell ref="E94:E98"/>
    <mergeCell ref="E102:E104"/>
    <mergeCell ref="E110:E113"/>
    <mergeCell ref="E115:E122"/>
    <mergeCell ref="E124:E127"/>
    <mergeCell ref="E130:E138"/>
    <mergeCell ref="E141:E144"/>
    <mergeCell ref="E147:E148"/>
    <mergeCell ref="E149:E150"/>
    <mergeCell ref="F3:F12"/>
    <mergeCell ref="F14:F18"/>
    <mergeCell ref="F21:F25"/>
    <mergeCell ref="F27:F30"/>
    <mergeCell ref="F32:F34"/>
    <mergeCell ref="F38:F41"/>
    <mergeCell ref="F43:F48"/>
    <mergeCell ref="F50:F58"/>
    <mergeCell ref="F59:F64"/>
    <mergeCell ref="F65:F69"/>
    <mergeCell ref="F71:F74"/>
    <mergeCell ref="F79:F81"/>
    <mergeCell ref="F82:F86"/>
    <mergeCell ref="F89:F90"/>
    <mergeCell ref="F91:F92"/>
    <mergeCell ref="F94:F98"/>
    <mergeCell ref="F102:F104"/>
    <mergeCell ref="F110:F113"/>
    <mergeCell ref="F115:F122"/>
    <mergeCell ref="F124:F127"/>
    <mergeCell ref="F130:F138"/>
    <mergeCell ref="F141:F144"/>
    <mergeCell ref="F147:F148"/>
    <mergeCell ref="F149:F150"/>
    <mergeCell ref="G3:G12"/>
    <mergeCell ref="G14:G18"/>
    <mergeCell ref="G21:G25"/>
    <mergeCell ref="G27:G30"/>
    <mergeCell ref="G32:G34"/>
    <mergeCell ref="G38:G41"/>
    <mergeCell ref="G43:G48"/>
    <mergeCell ref="G50:G58"/>
    <mergeCell ref="G59:G64"/>
    <mergeCell ref="G65:G69"/>
    <mergeCell ref="G71:G74"/>
    <mergeCell ref="G79:G81"/>
    <mergeCell ref="G82:G86"/>
    <mergeCell ref="G89:G90"/>
    <mergeCell ref="G91:G92"/>
    <mergeCell ref="G94:G98"/>
    <mergeCell ref="G102:G104"/>
    <mergeCell ref="G110:G113"/>
    <mergeCell ref="G115:G122"/>
    <mergeCell ref="G124:G127"/>
    <mergeCell ref="G130:G138"/>
    <mergeCell ref="G141:G144"/>
    <mergeCell ref="G147:G148"/>
    <mergeCell ref="G149:G150"/>
    <mergeCell ref="H3:H12"/>
    <mergeCell ref="H14:H18"/>
    <mergeCell ref="H21:H25"/>
    <mergeCell ref="H27:H30"/>
    <mergeCell ref="H32:H34"/>
    <mergeCell ref="H38:H41"/>
    <mergeCell ref="H43:H48"/>
    <mergeCell ref="H50:H58"/>
    <mergeCell ref="H59:H64"/>
    <mergeCell ref="H65:H69"/>
    <mergeCell ref="H71:H74"/>
    <mergeCell ref="H79:H81"/>
    <mergeCell ref="H82:H86"/>
    <mergeCell ref="H89:H90"/>
    <mergeCell ref="H91:H92"/>
    <mergeCell ref="H94:H98"/>
    <mergeCell ref="H102:H104"/>
    <mergeCell ref="H110:H113"/>
    <mergeCell ref="H115:H122"/>
    <mergeCell ref="H124:H127"/>
    <mergeCell ref="H130:H138"/>
    <mergeCell ref="H141:H144"/>
    <mergeCell ref="H147:H148"/>
    <mergeCell ref="H149:H150"/>
    <mergeCell ref="I3:I12"/>
    <mergeCell ref="I14:I18"/>
    <mergeCell ref="I21:I25"/>
    <mergeCell ref="I27:I30"/>
    <mergeCell ref="I32:I34"/>
    <mergeCell ref="I38:I41"/>
    <mergeCell ref="I43:I48"/>
    <mergeCell ref="I50:I58"/>
    <mergeCell ref="I59:I64"/>
    <mergeCell ref="I65:I69"/>
    <mergeCell ref="I71:I74"/>
    <mergeCell ref="I79:I81"/>
    <mergeCell ref="I82:I86"/>
    <mergeCell ref="I89:I90"/>
    <mergeCell ref="I91:I92"/>
    <mergeCell ref="I94:I98"/>
    <mergeCell ref="I102:I104"/>
    <mergeCell ref="I110:I113"/>
    <mergeCell ref="I115:I122"/>
    <mergeCell ref="I124:I127"/>
    <mergeCell ref="I130:I138"/>
    <mergeCell ref="I141:I144"/>
    <mergeCell ref="I147:I148"/>
    <mergeCell ref="I149:I150"/>
    <mergeCell ref="J3:J12"/>
    <mergeCell ref="J14:J18"/>
    <mergeCell ref="J21:J25"/>
    <mergeCell ref="J27:J30"/>
    <mergeCell ref="J32:J34"/>
    <mergeCell ref="J38:J41"/>
    <mergeCell ref="J43:J48"/>
    <mergeCell ref="J50:J58"/>
    <mergeCell ref="J59:J64"/>
    <mergeCell ref="J65:J69"/>
    <mergeCell ref="J71:J74"/>
    <mergeCell ref="J79:J81"/>
    <mergeCell ref="J82:J86"/>
    <mergeCell ref="J89:J90"/>
    <mergeCell ref="J91:J92"/>
    <mergeCell ref="J94:J98"/>
    <mergeCell ref="J102:J104"/>
    <mergeCell ref="J110:J113"/>
    <mergeCell ref="J115:J122"/>
    <mergeCell ref="J124:J127"/>
    <mergeCell ref="J130:J138"/>
    <mergeCell ref="J141:J144"/>
    <mergeCell ref="J147:J148"/>
    <mergeCell ref="J149:J150"/>
    <mergeCell ref="K3:K12"/>
    <mergeCell ref="K14:K18"/>
    <mergeCell ref="K21:K25"/>
    <mergeCell ref="K27:K30"/>
    <mergeCell ref="K32:K34"/>
    <mergeCell ref="K38:K41"/>
    <mergeCell ref="K43:K48"/>
    <mergeCell ref="K50:K58"/>
    <mergeCell ref="K59:K64"/>
    <mergeCell ref="K65:K69"/>
    <mergeCell ref="K71:K74"/>
    <mergeCell ref="K79:K81"/>
    <mergeCell ref="K82:K86"/>
    <mergeCell ref="K89:K90"/>
    <mergeCell ref="K91:K92"/>
    <mergeCell ref="K94:K98"/>
    <mergeCell ref="K102:K104"/>
    <mergeCell ref="K110:K113"/>
    <mergeCell ref="K115:K122"/>
    <mergeCell ref="K124:K127"/>
    <mergeCell ref="K130:K138"/>
    <mergeCell ref="K141:K144"/>
    <mergeCell ref="K147:K148"/>
    <mergeCell ref="K149:K150"/>
    <mergeCell ref="L3:L12"/>
    <mergeCell ref="L14:L18"/>
    <mergeCell ref="L21:L25"/>
    <mergeCell ref="L27:L30"/>
    <mergeCell ref="L32:L34"/>
    <mergeCell ref="L38:L41"/>
    <mergeCell ref="L43:L48"/>
    <mergeCell ref="L50:L58"/>
    <mergeCell ref="L59:L64"/>
    <mergeCell ref="L65:L69"/>
    <mergeCell ref="L71:L74"/>
    <mergeCell ref="L79:L81"/>
    <mergeCell ref="L82:L86"/>
    <mergeCell ref="L89:L90"/>
    <mergeCell ref="L91:L92"/>
    <mergeCell ref="L94:L98"/>
    <mergeCell ref="L102:L104"/>
    <mergeCell ref="L110:L113"/>
    <mergeCell ref="L115:L122"/>
    <mergeCell ref="L124:L127"/>
    <mergeCell ref="L130:L138"/>
    <mergeCell ref="L141:L144"/>
    <mergeCell ref="L147:L148"/>
    <mergeCell ref="L149:L150"/>
    <mergeCell ref="M3:M12"/>
    <mergeCell ref="M14:M18"/>
    <mergeCell ref="M21:M25"/>
    <mergeCell ref="M27:M30"/>
    <mergeCell ref="M32:M34"/>
    <mergeCell ref="M38:M41"/>
    <mergeCell ref="M43:M48"/>
    <mergeCell ref="M50:M58"/>
    <mergeCell ref="M59:M64"/>
    <mergeCell ref="M65:M69"/>
    <mergeCell ref="M71:M74"/>
    <mergeCell ref="M79:M81"/>
    <mergeCell ref="M82:M86"/>
    <mergeCell ref="M89:M90"/>
    <mergeCell ref="M91:M92"/>
    <mergeCell ref="M94:M98"/>
    <mergeCell ref="M102:M104"/>
    <mergeCell ref="M110:M113"/>
    <mergeCell ref="M115:M122"/>
    <mergeCell ref="M124:M127"/>
    <mergeCell ref="M130:M138"/>
    <mergeCell ref="M141:M144"/>
    <mergeCell ref="M147:M148"/>
    <mergeCell ref="M149:M150"/>
    <mergeCell ref="N3:N12"/>
    <mergeCell ref="N14:N18"/>
    <mergeCell ref="N21:N25"/>
    <mergeCell ref="N27:N30"/>
    <mergeCell ref="N32:N34"/>
    <mergeCell ref="N38:N41"/>
    <mergeCell ref="N43:N48"/>
    <mergeCell ref="N50:N58"/>
    <mergeCell ref="N59:N64"/>
    <mergeCell ref="N65:N69"/>
    <mergeCell ref="N71:N74"/>
    <mergeCell ref="N79:N81"/>
    <mergeCell ref="N82:N86"/>
    <mergeCell ref="N89:N90"/>
    <mergeCell ref="N91:N92"/>
    <mergeCell ref="N94:N98"/>
    <mergeCell ref="N102:N104"/>
    <mergeCell ref="N110:N113"/>
    <mergeCell ref="N115:N122"/>
    <mergeCell ref="N124:N127"/>
    <mergeCell ref="N130:N138"/>
    <mergeCell ref="N141:N144"/>
    <mergeCell ref="N147:N148"/>
    <mergeCell ref="N149:N150"/>
    <mergeCell ref="O3:O12"/>
    <mergeCell ref="O14:O18"/>
    <mergeCell ref="O21:O25"/>
    <mergeCell ref="O27:O30"/>
    <mergeCell ref="O32:O34"/>
    <mergeCell ref="O38:O41"/>
    <mergeCell ref="O43:O48"/>
    <mergeCell ref="O50:O58"/>
    <mergeCell ref="O59:O64"/>
    <mergeCell ref="O65:O69"/>
    <mergeCell ref="O71:O74"/>
    <mergeCell ref="O79:O81"/>
    <mergeCell ref="O82:O86"/>
    <mergeCell ref="O89:O90"/>
    <mergeCell ref="O91:O92"/>
    <mergeCell ref="O94:O98"/>
    <mergeCell ref="O102:O104"/>
    <mergeCell ref="O110:O113"/>
    <mergeCell ref="O115:O122"/>
    <mergeCell ref="O124:O127"/>
    <mergeCell ref="O130:O138"/>
    <mergeCell ref="O141:O144"/>
    <mergeCell ref="O147:O148"/>
    <mergeCell ref="O149:O150"/>
    <mergeCell ref="P65:P69"/>
    <mergeCell ref="Q65:Q69"/>
    <mergeCell ref="R65:R69"/>
    <mergeCell ref="S65:S69"/>
    <mergeCell ref="T65:T69"/>
    <mergeCell ref="A155:T156"/>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rangeList sheetStid="11" master="" otherUserPermission="visible">
    <arrUserId title="自主编辑区" rangeCreator="" othersAccessPermission="edit"/>
    <arrUserId title="自主编辑区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张圣和</dc:creator>
  <cp:lastModifiedBy>善哉乐哉</cp:lastModifiedBy>
  <dcterms:created xsi:type="dcterms:W3CDTF">2022-08-17T00:44:00Z</dcterms:created>
  <dcterms:modified xsi:type="dcterms:W3CDTF">2026-05-11T11:20:08Z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1F758C3AF27F4F6AB9E266B2ABBB514D_13</vt:lpwstr>
  </property>
  <property fmtid="{D5CDD505-2E9C-101B-9397-08002B2CF9AE}" pid="3" name="KSOProductBuildVer">
    <vt:lpwstr>2052-12.8.2.21176</vt:lpwstr>
  </property>
</Properties>
</file>