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00" tabRatio="853"/>
  </bookViews>
  <sheets>
    <sheet name="新增康复类医疗服务价格项目" sheetId="1" r:id="rId1"/>
  </sheets>
  <definedNames>
    <definedName name="_xlnm._FilterDatabase" localSheetId="0" hidden="1">新增康复类医疗服务价格项目!$A$3:$J$50</definedName>
    <definedName name="_xlnm.Print_Titles" localSheetId="0">新增康复类医疗服务价格项目!$3:$3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<sst xmlns="http://schemas.openxmlformats.org/spreadsheetml/2006/main" count="310" uniqueCount="172">
  <si>
    <t>附件1</t>
  </si>
  <si>
    <t>新增康复类医疗服务价格项目</t>
  </si>
  <si>
    <t>序号</t>
  </si>
  <si>
    <t>项目编码</t>
  </si>
  <si>
    <t>项目名称</t>
  </si>
  <si>
    <t>服务产出</t>
  </si>
  <si>
    <t>价格构成</t>
  </si>
  <si>
    <t>加收项</t>
  </si>
  <si>
    <t>扩展项</t>
  </si>
  <si>
    <t>计价
单位</t>
  </si>
  <si>
    <t>计价说明</t>
  </si>
  <si>
    <t>价格
（元）</t>
  </si>
  <si>
    <t>三级标准（元）</t>
  </si>
  <si>
    <t>二级标准（元）</t>
  </si>
  <si>
    <t>一级标准（元）</t>
  </si>
  <si>
    <t>015200000010000</t>
  </si>
  <si>
    <t>意识功能训练</t>
  </si>
  <si>
    <t>通过康复手段对各种疾病造成的昏迷、意识功能障碍等进行康复治疗，改善意识水平。</t>
  </si>
  <si>
    <t>所定价格涵盖计划制定、手法及应用不同康复设备完成声、光、电等各种感觉刺激及各种无创脑调控技术等步骤所需的人力资源、设备成本与基本物质资源消耗。</t>
  </si>
  <si>
    <t>01每增加10分钟加收</t>
  </si>
  <si>
    <t>01人工智能辅助训练</t>
  </si>
  <si>
    <t>半小时</t>
  </si>
  <si>
    <t>每日收费不超过100分钟</t>
  </si>
  <si>
    <t>015200000010001</t>
  </si>
  <si>
    <t>意识功能训练-每增加10分钟（加收）</t>
  </si>
  <si>
    <t>通过康复手段对各种疾病造成的昏迷、意识功能障碍等进行康复治疗，改善意识水平，在半小时基础上每增加10分钟。</t>
  </si>
  <si>
    <t>10分钟</t>
  </si>
  <si>
    <t>015200000010100</t>
  </si>
  <si>
    <t>意识功能训练-人工智能辅助训练（扩展）</t>
  </si>
  <si>
    <t>所定价格涵盖计划制定、手法及应用不同康复设备完成声、光、电等各种感觉刺激及各种无创脑调控技术等步骤所需的人力资源、设备成本与基本物质资源消耗</t>
  </si>
  <si>
    <t>015200000020000</t>
  </si>
  <si>
    <t>认知功能训练</t>
  </si>
  <si>
    <t>通过各种康复手段对认知功能障碍进行治疗，改善认知功能。</t>
  </si>
  <si>
    <t>所定价格涵盖计划制定、手法及应用不同康复设备进行认知功能训练等步骤所需的人力资源、设备成本与基本物质资源消耗。</t>
  </si>
  <si>
    <t>2-1</t>
  </si>
  <si>
    <t>015200000020001</t>
  </si>
  <si>
    <t>认知功能训练-每增加10分钟（加收）</t>
  </si>
  <si>
    <t>通过各种康复手段对认知功能障碍进行治疗，改善认知功能，在半小时基础上每增加10分钟。</t>
  </si>
  <si>
    <t>2-2</t>
  </si>
  <si>
    <t>015200000020100</t>
  </si>
  <si>
    <t>认知功能训练-人工智能辅助训练（扩展）</t>
  </si>
  <si>
    <t>所定价格涵盖计划制定、手法及应用不同康复设备进行认知功能训练等步骤所需的人力资源、设备成本与基本物质资源消耗</t>
  </si>
  <si>
    <t>015200000030000</t>
  </si>
  <si>
    <t>吞咽功能训练</t>
  </si>
  <si>
    <t>通过各种康复手段对吞咽功能障碍进行治疗，改善摄食吞咽功能。</t>
  </si>
  <si>
    <t>所定价格涵盖计划制定、手法及应用不同康复设备进行吞咽功能训练等步骤所需的人力资源、设备成本与基本物质资源消耗。</t>
  </si>
  <si>
    <t>015200000030001</t>
  </si>
  <si>
    <t>吞咽功能训练-每增加10分钟（加收）</t>
  </si>
  <si>
    <t>通过各种康复手段对吞咽功能障碍进行治疗，改善摄食吞咽功能，在半小时基础上每增加10分钟。</t>
  </si>
  <si>
    <t>015200000030100</t>
  </si>
  <si>
    <t>吞咽功能训练-人工智能辅助训练（扩展）</t>
  </si>
  <si>
    <t>所定价格涵盖计划制定、手法及应用不同康复设备进行吞咽功能训练等步骤所需的人力资源、设备成本与基本物质资源消耗</t>
  </si>
  <si>
    <t>015200000040000</t>
  </si>
  <si>
    <t>言语功能训练</t>
  </si>
  <si>
    <t>通过各种康复手段对言语-语言功能障碍进行治疗，改善言语-语言功能。</t>
  </si>
  <si>
    <t>所定价格涵盖计划制定、手法及应用不同康复设备进行言语功能训练等步骤所需的人力资源、设备成本与基本物质资源消耗。</t>
  </si>
  <si>
    <t>每日收费不超过90分钟</t>
  </si>
  <si>
    <t>015200000040001</t>
  </si>
  <si>
    <t>言语功能训练-每增加10分钟（加收）</t>
  </si>
  <si>
    <t>通过各种康复手段对言语-语言功能障碍进行治疗，改善言语-语言功能，在半小时基础上每增加10分钟。</t>
  </si>
  <si>
    <t>015200000040100</t>
  </si>
  <si>
    <t>言语功能训练-人工智能辅助训练（扩展）</t>
  </si>
  <si>
    <t>所定价格涵盖计划制定、手法及应用不同康复设备进行言语功能训练等步骤所需的人力资源、设备成本与基本物质资源消耗</t>
  </si>
  <si>
    <t>015200000050000</t>
  </si>
  <si>
    <t>运动功能训练</t>
  </si>
  <si>
    <t>通过各种康复手段对四肢和躯干的运动功能障碍进行治疗，改善躯体运动功能。</t>
  </si>
  <si>
    <t>所定价格涵盖计划制定、手法及应用不同康复设备进行运动功能训练等步骤所需的人力资源、设备成本与基本物质资源消耗。</t>
  </si>
  <si>
    <t>01每增加10分钟加收
11运动功能训练（水中）</t>
  </si>
  <si>
    <t>每日收费不超过120分钟</t>
  </si>
  <si>
    <t>015200000050001</t>
  </si>
  <si>
    <t>运动功能训练-每增加10分钟（加收）</t>
  </si>
  <si>
    <t>通过各种康复手段对四肢和躯干的运动功能障碍进行治疗，改善躯体运动功能，在半小时基础上每增加10分钟。</t>
  </si>
  <si>
    <t>015200000050011</t>
  </si>
  <si>
    <t>运动功能训练-运动功能训练（水中）（加收）</t>
  </si>
  <si>
    <t>通过各种康复手段在水中对四肢和躯干的运动功能障碍进行治疗，改善躯体运动功能。</t>
  </si>
  <si>
    <t>015200000050100</t>
  </si>
  <si>
    <t>运动功能训练-人工智能辅助训练（扩展）</t>
  </si>
  <si>
    <t>所定价格涵盖计划制定、手法及应用不同康复设备进行运动功能训练等步骤所需的人力资源、设备成本与基本物质资源消耗</t>
  </si>
  <si>
    <t>015200000060000</t>
  </si>
  <si>
    <t>脏器功能训练</t>
  </si>
  <si>
    <t>通过各种康复手段对脏器功能障碍进行治疗，改善相关脏器功能。</t>
  </si>
  <si>
    <t>所定价格涵盖计划制定、手法及应用不同康复设备进行脏器功能训练等步骤所需的人力资源、设备成本与基本物质资源消耗。</t>
  </si>
  <si>
    <t>每日收费不超过40分钟</t>
  </si>
  <si>
    <t>015200000060001</t>
  </si>
  <si>
    <t>脏器功能训练-每增加10分钟（加收）</t>
  </si>
  <si>
    <t>通过各种康复手段对脏器功能障碍进行治疗，改善相关脏器功能，在半小时基础上每增加10分钟。</t>
  </si>
  <si>
    <t>015200000060100</t>
  </si>
  <si>
    <t>脏器功能训练-人工智能辅助训练（扩展）</t>
  </si>
  <si>
    <t>所定价格涵盖计划制定、手法及应用不同康复设备进行脏器功能训练等步骤所需的人力资源、设备成本与基本物质资源消耗</t>
  </si>
  <si>
    <t>每日收费不超过80分钟</t>
  </si>
  <si>
    <t>015200000070000</t>
  </si>
  <si>
    <t>辅助器具使用训练</t>
  </si>
  <si>
    <t>通过选取合适的各种辅助(器)具，结合日常生活活动的训练，提高患者使用辅助器具的能力。</t>
  </si>
  <si>
    <t>所定价格涵盖计划制定、各种辅助(器)具训练等步骤所需的人力资源和基本物质资源消耗。</t>
  </si>
  <si>
    <t>015200000070001</t>
  </si>
  <si>
    <t>辅助器具使用训练-每增加10分钟（加收）</t>
  </si>
  <si>
    <t>通过选取合适的各种辅助(器)具，结合日常生活活动的训练，提高患者使用辅助器具的能力，在半小时基础上每增加10分钟。</t>
  </si>
  <si>
    <t>015200000070100</t>
  </si>
  <si>
    <t>辅助器具使用训练-人工智能辅助训练（扩展）</t>
  </si>
  <si>
    <t>所定价格涵盖计划制定、各种辅助(器)具训练等步骤所需的人力资源和基本物质资源消耗</t>
  </si>
  <si>
    <t>015200000080000</t>
  </si>
  <si>
    <t>生活技能康复训练</t>
  </si>
  <si>
    <t>通过各种康复手段（含徒手、仪器或器械）对患者进行独立生活能力、家务劳动、社交技能等多方面康复训练，改善患者从日常生活到职业生涯全方位的能力。</t>
  </si>
  <si>
    <t>所定价格涵盖评估、计划制定、指导学习、模拟训练、实际动作训练等步骤所需的人力资源、设备成本与基本物质资源消耗。</t>
  </si>
  <si>
    <t>每日收费不超过60分钟</t>
  </si>
  <si>
    <t>015200000080001</t>
  </si>
  <si>
    <t>生活技能康复训练-每增加10分钟（加收）</t>
  </si>
  <si>
    <t>通过各种康复手段（含徒手、仪器或器械）对患者进行独立生活能力、家务劳动、社交技能等多方面康复训练，改善患者从日常生活到职业生涯全方位的能力，在半小时基础上每增加10分钟。</t>
  </si>
  <si>
    <t>015200000080100</t>
  </si>
  <si>
    <t>生活技能康复训练-人工智能辅助训练（扩展）</t>
  </si>
  <si>
    <t>所定价格涵盖评估、计划制定、指导学习、模拟训练、实际动作训练等步骤所需的人力资源、设备成本与基本物质资源消耗</t>
  </si>
  <si>
    <t>015200000090000</t>
  </si>
  <si>
    <t>职业技能康复训练</t>
  </si>
  <si>
    <t>通过各种康复手段（含徒手、仪器或器械）对患者进行独立职业技能、工作模拟等多方面康复训练，改善患者从日常生活到职业生涯全方位的能力。</t>
  </si>
  <si>
    <t>015200000090001</t>
  </si>
  <si>
    <t>职业技能康复训练-每增加10分钟（加收）</t>
  </si>
  <si>
    <t>通过各种康复手段（含徒手、仪器或器械）对患者进行独立职业技能、工作模拟等多方面康复训练，改善患者从日常生活到职业生涯全方位的能力，在半小时基础上每增加10分钟。</t>
  </si>
  <si>
    <t>015200000090100</t>
  </si>
  <si>
    <t>职业技能康复训练-人工智能辅助训练（扩展</t>
  </si>
  <si>
    <r>
      <rPr>
        <sz val="11"/>
        <color rgb="FF000000"/>
        <rFont val="宋体"/>
        <charset val="134"/>
      </rPr>
      <t>所定价格涵盖评估、计划制定、指导学习、模拟训练、实际动作训练等步骤所需的人力资源、设备成本与</t>
    </r>
    <r>
      <rPr>
        <sz val="11"/>
        <color rgb="FF363636"/>
        <rFont val="宋体"/>
        <charset val="134"/>
        <scheme val="major"/>
      </rPr>
      <t>基本物质资源消耗</t>
    </r>
  </si>
  <si>
    <t>015200000100000</t>
  </si>
  <si>
    <t>神经发育障碍康复训练（个体）</t>
  </si>
  <si>
    <t>采用一对一的形式，根据患者发育和能力评估结果制定计划，对患者进行技能训练，帮助患儿提升能力。</t>
  </si>
  <si>
    <t>015200000100001</t>
  </si>
  <si>
    <t>神经发育障碍康复训练（个体）-每增加10分钟（加收）</t>
  </si>
  <si>
    <t>采用一对一的形式，根据患者发育和能力评估结果制定计划，对患者进行技能训练，帮助患儿提升能力，在半小时基础上每增加10分钟。</t>
  </si>
  <si>
    <t>015200000100100</t>
  </si>
  <si>
    <t>神经发育障碍康复训练（个体）-人工智能辅助训练（扩展）</t>
  </si>
  <si>
    <t>015200000110000</t>
  </si>
  <si>
    <t>神经发育障碍康复训练（团体）</t>
  </si>
  <si>
    <t>通过一对多的形式，根据患者发育和能力评估结果制定计划，对患者进行技能训练，帮助患儿提升能力。</t>
  </si>
  <si>
    <t>015200000110001</t>
  </si>
  <si>
    <t>神经发育障碍康复训练（团体）-每增加10分钟（加收）</t>
  </si>
  <si>
    <t>通过一对多的形式，根据患者发育和能力评估结果制定计划，对患者进行技能训练，帮助患儿提升能力，在半小时基础上每增加10分钟。</t>
  </si>
  <si>
    <t>015200000110100</t>
  </si>
  <si>
    <t>神经发育障碍康复训练（团体）-人工智能辅助训练（扩展）</t>
  </si>
  <si>
    <t>015100000010000</t>
  </si>
  <si>
    <t>认知功能检查</t>
  </si>
  <si>
    <t>应用常用工具、仪器设备和软件程序等方式，对患者的记忆、注意、执行等认知功能水平进行测评分析，做出认知功能有无障碍及严重程度的判断。</t>
  </si>
  <si>
    <t>所定价格涵盖资料收集、状态评估、应用各种方式测查、分析、得出结论等步骤所需的人力资源、设备成本与基本物质资源消耗。</t>
  </si>
  <si>
    <t>01人工智能辅助检查</t>
  </si>
  <si>
    <t>次</t>
  </si>
  <si>
    <t>不与临床量表项目同时收取。</t>
  </si>
  <si>
    <t>015100000010100</t>
  </si>
  <si>
    <t>认知功能检查-人工智能辅助检查（扩展）</t>
  </si>
  <si>
    <t>015100000020000</t>
  </si>
  <si>
    <t>吞咽功能检查</t>
  </si>
  <si>
    <t>应用各种筛查技术以及食物稠度粘度测试等临床吞咽功能检查方式，对影响患者吞咽过程的器官结构及功能进行检查，做出吞咽功能有无障碍及严重程度的判断。</t>
  </si>
  <si>
    <t>015100000020100</t>
  </si>
  <si>
    <t>吞咽功能检查-人工智能辅助检查（扩展）</t>
  </si>
  <si>
    <t>015100000030000</t>
  </si>
  <si>
    <t>言语功能检查</t>
  </si>
  <si>
    <t>应用言语-语言筛查工具及设备、构音评估方法等手段，对患者的发声、构音等言语能力及听理解、复述、朗读等语言能力进行测查分析，做出言语-语言功能有无障碍及严重程度的判断。</t>
  </si>
  <si>
    <t>015100000030100</t>
  </si>
  <si>
    <t>言语功能检查-人工智能辅助检查（扩展）</t>
  </si>
  <si>
    <t>015100000040000</t>
  </si>
  <si>
    <t>运动功能检查</t>
  </si>
  <si>
    <t>应用各种方式，对患者的肌力、关节活动范围、平衡功能、步态、体态等运动功能进行测查分析，做出运动功能有无障碍及严重程度的判断。</t>
  </si>
  <si>
    <t>所定价格涵盖资料收集、状态评估、应用各种方式测查、分析、得出结论等步骤所需的人力资源与基本物质资源消耗。</t>
  </si>
  <si>
    <t>015100000040100</t>
  </si>
  <si>
    <t>运动功能检查-人工智能辅助检查（扩展）</t>
  </si>
  <si>
    <t>015100000050000</t>
  </si>
  <si>
    <t>脏器功能检查</t>
  </si>
  <si>
    <t>应用各种工具、仪器设备等方式，对患者的运动心功能、运动肺功能、呼吸肌功能、膀胱容量等脏器功能进行检查分析，做出脏器功能有无障碍及严重程度的判断。</t>
  </si>
  <si>
    <t>015100000050100</t>
  </si>
  <si>
    <t>脏器功能检查-人工智能辅助检查（扩展）</t>
  </si>
  <si>
    <t>015100000060000</t>
  </si>
  <si>
    <t>神经发育障碍检查</t>
  </si>
  <si>
    <t>由受培训专业人员、运用专门工具对于患者的认知、注意力、执行功能、社会、情感、智力、运动能力的发育和发展进行评估结果，为神经发育障碍患者的诊断、治疗和康复提供依据。</t>
  </si>
  <si>
    <t>015100000060100</t>
  </si>
  <si>
    <t>神经发育障碍检查-人工智能辅助检查（扩展）</t>
  </si>
  <si>
    <t xml:space="preserve">本类说明：
1.“价格构成”，指项目价格应涵盖的各类资源消耗，用于确定计价单元的边界，不应作为临床技术标准理解，不是实际操作方式、路径、步骤、程序的强制性要求，价格构成中包含，但个别临床实践中非必要、未发生的，无需强制要求公立医疗机构减计费用。所列“设备投入”包括但不限于操作设备、器具及固定资产投入。
2.“加收项”，指同一项目以不同方式提供或在不同场景应用时，确有必要制定差异化收费标准而细分的一类子项，包括在原项目价格基础上增加或减少收费的情况；实际应用中，同时涉及多个加收项的，以项目单价为基础计算相应的加/减收水平后，据实收费。
3.“扩展项”，指同一项目下以不同方式提供或在不同场景应用时，只扩展价格项目适用范围、不额外加价的一类子项，子项的价格按主项目执行。
4.“基本物质资源消耗”，指原则上限于不应或不必要与医疗服务项目分割的易耗品，包括但不限于各类消毒用品、储存用品、清洁用品、个人防护用品、标签、垃圾处理用品、治疗巾（单）、棉球、棉签、纱布（垫）、普通绷带、固定带、治疗护理盘（包）、护（尿）垫、中单、可复用训练器具、软件（版权、开发、购买）成本等。基本物质资源消耗成本计入项目价格，不另行收费。
5.涉及“包括……”“……等”的，属于开放型表述，所指对象不仅局限于表述中列明的事项，也包括未列明的同类事项。
6.“人工智能辅助检查或训练”是指应用人工智能技术辅助进行的康复检查或训练，不得与主项目同时收费。
7.团体训练人数不得超过15人。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</si>
</sst>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rgb="FF000000"/>
      <name val="仿宋"/>
      <charset val="134"/>
    </font>
    <font>
      <sz val="12"/>
      <name val="仿宋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2"/>
      <color theme="1"/>
      <name val="仿宋"/>
      <charset val="134"/>
    </font>
    <font>
      <sz val="12"/>
      <color rgb="FF000000"/>
      <name val="黑体"/>
      <charset val="134"/>
    </font>
    <font>
      <sz val="22"/>
      <color rgb="FF000000"/>
      <name val="方正小标宋_GBK"/>
      <charset val="134"/>
    </font>
    <font>
      <sz val="11"/>
      <name val="宋体"/>
      <charset val="134"/>
    </font>
    <font>
      <b/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63636"/>
      <name val="宋体"/>
      <charset val="134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49" fontId="6" fillId="0" borderId="0" xfId="0" applyNumberFormat="1" applyFont="1">
      <alignment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9" fontId="7" fillId="0" borderId="0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1"/>
  <sheetViews>
    <sheetView tabSelected="1" zoomScale="90" zoomScaleNormal="90" workbookViewId="0">
      <pane ySplit="3" topLeftCell="A43" activePane="bottomLeft" state="frozen"/>
      <selection/>
      <selection pane="bottomLeft" activeCell="A50" sqref="A50:M50"/>
    </sheetView>
  </sheetViews>
  <sheetFormatPr defaultColWidth="8.66666666666667" defaultRowHeight="15.75"/>
  <cols>
    <col min="1" max="1" width="4.375" style="7" customWidth="1"/>
    <col min="2" max="2" width="15.625" style="8" customWidth="1"/>
    <col min="3" max="3" width="20.5" style="9" customWidth="1"/>
    <col min="4" max="4" width="43" style="10" customWidth="1"/>
    <col min="5" max="5" width="46.625" style="10" customWidth="1"/>
    <col min="6" max="6" width="17.75" style="10" customWidth="1"/>
    <col min="7" max="7" width="17.625" style="10" customWidth="1"/>
    <col min="8" max="8" width="6.375" style="9" customWidth="1"/>
    <col min="9" max="9" width="21.25" style="9" customWidth="1"/>
    <col min="10" max="10" width="6.25" style="9" customWidth="1"/>
    <col min="11" max="13" width="8.125" style="10" customWidth="1"/>
    <col min="14" max="16384" width="8.66666666666667" style="10"/>
  </cols>
  <sheetData>
    <row r="1" s="1" customFormat="1" spans="1:13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="2" customFormat="1" ht="29.25" spans="1:13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="3" customFormat="1" ht="28.5" spans="1:13">
      <c r="A3" s="13" t="s">
        <v>2</v>
      </c>
      <c r="B3" s="13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14" t="s">
        <v>14</v>
      </c>
    </row>
    <row r="4" s="4" customFormat="1" ht="42.75" spans="1:13">
      <c r="A4" s="15">
        <v>1</v>
      </c>
      <c r="B4" s="26" t="s">
        <v>15</v>
      </c>
      <c r="C4" s="16" t="s">
        <v>16</v>
      </c>
      <c r="D4" s="17" t="s">
        <v>17</v>
      </c>
      <c r="E4" s="17" t="s">
        <v>18</v>
      </c>
      <c r="F4" s="22" t="s">
        <v>19</v>
      </c>
      <c r="G4" s="22" t="s">
        <v>20</v>
      </c>
      <c r="H4" s="16" t="s">
        <v>21</v>
      </c>
      <c r="I4" s="16" t="s">
        <v>22</v>
      </c>
      <c r="J4" s="16">
        <v>60</v>
      </c>
      <c r="K4" s="24">
        <f>ROUND(J4*0.9,0)</f>
        <v>54</v>
      </c>
      <c r="L4" s="24">
        <f>ROUND(K4*0.9,0)</f>
        <v>49</v>
      </c>
      <c r="M4" s="24">
        <f>ROUND(K4*0.8,0)</f>
        <v>43</v>
      </c>
    </row>
    <row r="5" s="4" customFormat="1" ht="42.75" spans="1:13">
      <c r="A5" s="15"/>
      <c r="B5" s="26" t="s">
        <v>23</v>
      </c>
      <c r="C5" s="16" t="s">
        <v>24</v>
      </c>
      <c r="D5" s="17" t="s">
        <v>25</v>
      </c>
      <c r="E5" s="17"/>
      <c r="F5" s="17"/>
      <c r="G5" s="17"/>
      <c r="H5" s="16" t="s">
        <v>26</v>
      </c>
      <c r="I5" s="16" t="s">
        <v>22</v>
      </c>
      <c r="J5" s="16">
        <v>19</v>
      </c>
      <c r="K5" s="24">
        <f t="shared" ref="K5:K50" si="0">ROUND(J5*0.9,0)</f>
        <v>17</v>
      </c>
      <c r="L5" s="24">
        <f t="shared" ref="L5:L50" si="1">ROUND(K5*0.9,0)</f>
        <v>15</v>
      </c>
      <c r="M5" s="24">
        <f t="shared" ref="M5:M50" si="2">ROUND(K5*0.8,0)</f>
        <v>14</v>
      </c>
    </row>
    <row r="6" s="4" customFormat="1" ht="42.75" spans="1:13">
      <c r="A6" s="15"/>
      <c r="B6" s="26" t="s">
        <v>27</v>
      </c>
      <c r="C6" s="16" t="s">
        <v>28</v>
      </c>
      <c r="D6" s="17" t="s">
        <v>17</v>
      </c>
      <c r="E6" s="17" t="s">
        <v>29</v>
      </c>
      <c r="F6" s="17"/>
      <c r="G6" s="17"/>
      <c r="H6" s="16" t="s">
        <v>21</v>
      </c>
      <c r="I6" s="16" t="s">
        <v>22</v>
      </c>
      <c r="J6" s="16">
        <v>60</v>
      </c>
      <c r="K6" s="24">
        <f t="shared" si="0"/>
        <v>54</v>
      </c>
      <c r="L6" s="24">
        <f t="shared" si="1"/>
        <v>49</v>
      </c>
      <c r="M6" s="24">
        <f t="shared" si="2"/>
        <v>43</v>
      </c>
    </row>
    <row r="7" s="4" customFormat="1" ht="42.75" spans="1:13">
      <c r="A7" s="15">
        <v>2</v>
      </c>
      <c r="B7" s="26" t="s">
        <v>30</v>
      </c>
      <c r="C7" s="16" t="s">
        <v>31</v>
      </c>
      <c r="D7" s="17" t="s">
        <v>32</v>
      </c>
      <c r="E7" s="17" t="s">
        <v>33</v>
      </c>
      <c r="F7" s="17" t="s">
        <v>19</v>
      </c>
      <c r="G7" s="17" t="s">
        <v>20</v>
      </c>
      <c r="H7" s="16" t="s">
        <v>21</v>
      </c>
      <c r="I7" s="16" t="s">
        <v>22</v>
      </c>
      <c r="J7" s="16">
        <v>60</v>
      </c>
      <c r="K7" s="24">
        <f t="shared" ref="K7:K19" si="3">ROUND(J7*0.95,0)</f>
        <v>57</v>
      </c>
      <c r="L7" s="24">
        <f t="shared" si="1"/>
        <v>51</v>
      </c>
      <c r="M7" s="24">
        <f t="shared" si="2"/>
        <v>46</v>
      </c>
    </row>
    <row r="8" s="4" customFormat="1" ht="28.5" spans="1:13">
      <c r="A8" s="15" t="s">
        <v>34</v>
      </c>
      <c r="B8" s="26" t="s">
        <v>35</v>
      </c>
      <c r="C8" s="16" t="s">
        <v>36</v>
      </c>
      <c r="D8" s="17" t="s">
        <v>37</v>
      </c>
      <c r="E8" s="17"/>
      <c r="F8" s="17"/>
      <c r="G8" s="17"/>
      <c r="H8" s="16" t="s">
        <v>26</v>
      </c>
      <c r="I8" s="16" t="s">
        <v>22</v>
      </c>
      <c r="J8" s="16">
        <v>19</v>
      </c>
      <c r="K8" s="24">
        <f t="shared" si="3"/>
        <v>18</v>
      </c>
      <c r="L8" s="24">
        <f t="shared" si="1"/>
        <v>16</v>
      </c>
      <c r="M8" s="24">
        <f t="shared" si="2"/>
        <v>14</v>
      </c>
    </row>
    <row r="9" s="4" customFormat="1" ht="42.75" spans="1:13">
      <c r="A9" s="15" t="s">
        <v>38</v>
      </c>
      <c r="B9" s="26" t="s">
        <v>39</v>
      </c>
      <c r="C9" s="16" t="s">
        <v>40</v>
      </c>
      <c r="D9" s="17" t="s">
        <v>32</v>
      </c>
      <c r="E9" s="17" t="s">
        <v>41</v>
      </c>
      <c r="F9" s="17"/>
      <c r="G9" s="17"/>
      <c r="H9" s="16" t="s">
        <v>21</v>
      </c>
      <c r="I9" s="16" t="s">
        <v>22</v>
      </c>
      <c r="J9" s="16">
        <v>60</v>
      </c>
      <c r="K9" s="24">
        <f t="shared" si="3"/>
        <v>57</v>
      </c>
      <c r="L9" s="24">
        <f t="shared" si="1"/>
        <v>51</v>
      </c>
      <c r="M9" s="24">
        <f t="shared" si="2"/>
        <v>46</v>
      </c>
    </row>
    <row r="10" s="4" customFormat="1" ht="42.75" spans="1:13">
      <c r="A10" s="15">
        <v>3</v>
      </c>
      <c r="B10" s="26" t="s">
        <v>42</v>
      </c>
      <c r="C10" s="16" t="s">
        <v>43</v>
      </c>
      <c r="D10" s="17" t="s">
        <v>44</v>
      </c>
      <c r="E10" s="17" t="s">
        <v>45</v>
      </c>
      <c r="F10" s="17" t="s">
        <v>19</v>
      </c>
      <c r="G10" s="17" t="s">
        <v>20</v>
      </c>
      <c r="H10" s="16" t="s">
        <v>21</v>
      </c>
      <c r="I10" s="16" t="s">
        <v>22</v>
      </c>
      <c r="J10" s="16">
        <v>56</v>
      </c>
      <c r="K10" s="24">
        <f t="shared" si="3"/>
        <v>53</v>
      </c>
      <c r="L10" s="24">
        <f t="shared" si="1"/>
        <v>48</v>
      </c>
      <c r="M10" s="24">
        <f t="shared" si="2"/>
        <v>42</v>
      </c>
    </row>
    <row r="11" s="4" customFormat="1" ht="28.5" spans="1:13">
      <c r="A11" s="15"/>
      <c r="B11" s="26" t="s">
        <v>46</v>
      </c>
      <c r="C11" s="16" t="s">
        <v>47</v>
      </c>
      <c r="D11" s="17" t="s">
        <v>48</v>
      </c>
      <c r="E11" s="17"/>
      <c r="F11" s="17"/>
      <c r="G11" s="17"/>
      <c r="H11" s="16" t="s">
        <v>26</v>
      </c>
      <c r="I11" s="16" t="s">
        <v>22</v>
      </c>
      <c r="J11" s="16">
        <v>18</v>
      </c>
      <c r="K11" s="24">
        <f t="shared" si="3"/>
        <v>17</v>
      </c>
      <c r="L11" s="24">
        <f t="shared" si="1"/>
        <v>15</v>
      </c>
      <c r="M11" s="24">
        <f t="shared" si="2"/>
        <v>14</v>
      </c>
    </row>
    <row r="12" s="4" customFormat="1" ht="42.75" spans="1:13">
      <c r="A12" s="15"/>
      <c r="B12" s="26" t="s">
        <v>49</v>
      </c>
      <c r="C12" s="16" t="s">
        <v>50</v>
      </c>
      <c r="D12" s="17" t="s">
        <v>44</v>
      </c>
      <c r="E12" s="17" t="s">
        <v>51</v>
      </c>
      <c r="F12" s="17"/>
      <c r="G12" s="17"/>
      <c r="H12" s="16" t="s">
        <v>21</v>
      </c>
      <c r="I12" s="16" t="s">
        <v>22</v>
      </c>
      <c r="J12" s="16">
        <v>56</v>
      </c>
      <c r="K12" s="24">
        <f t="shared" si="3"/>
        <v>53</v>
      </c>
      <c r="L12" s="24">
        <f t="shared" si="1"/>
        <v>48</v>
      </c>
      <c r="M12" s="24">
        <f t="shared" si="2"/>
        <v>42</v>
      </c>
    </row>
    <row r="13" s="4" customFormat="1" ht="42.75" spans="1:13">
      <c r="A13" s="15">
        <v>4</v>
      </c>
      <c r="B13" s="26" t="s">
        <v>52</v>
      </c>
      <c r="C13" s="16" t="s">
        <v>53</v>
      </c>
      <c r="D13" s="17" t="s">
        <v>54</v>
      </c>
      <c r="E13" s="17" t="s">
        <v>55</v>
      </c>
      <c r="F13" s="17" t="s">
        <v>19</v>
      </c>
      <c r="G13" s="17" t="s">
        <v>20</v>
      </c>
      <c r="H13" s="16" t="s">
        <v>21</v>
      </c>
      <c r="I13" s="16" t="s">
        <v>56</v>
      </c>
      <c r="J13" s="16">
        <v>62</v>
      </c>
      <c r="K13" s="24">
        <f t="shared" si="3"/>
        <v>59</v>
      </c>
      <c r="L13" s="24">
        <f t="shared" si="1"/>
        <v>53</v>
      </c>
      <c r="M13" s="24">
        <f t="shared" si="2"/>
        <v>47</v>
      </c>
    </row>
    <row r="14" s="4" customFormat="1" ht="42.75" spans="1:13">
      <c r="A14" s="15"/>
      <c r="B14" s="26" t="s">
        <v>57</v>
      </c>
      <c r="C14" s="16" t="s">
        <v>58</v>
      </c>
      <c r="D14" s="17" t="s">
        <v>59</v>
      </c>
      <c r="E14" s="17"/>
      <c r="F14" s="17"/>
      <c r="G14" s="17"/>
      <c r="H14" s="16" t="s">
        <v>26</v>
      </c>
      <c r="I14" s="16" t="s">
        <v>56</v>
      </c>
      <c r="J14" s="16">
        <v>20</v>
      </c>
      <c r="K14" s="24">
        <f t="shared" si="3"/>
        <v>19</v>
      </c>
      <c r="L14" s="24">
        <f t="shared" si="1"/>
        <v>17</v>
      </c>
      <c r="M14" s="24">
        <f t="shared" si="2"/>
        <v>15</v>
      </c>
    </row>
    <row r="15" s="4" customFormat="1" ht="42.75" spans="1:13">
      <c r="A15" s="15"/>
      <c r="B15" s="26" t="s">
        <v>60</v>
      </c>
      <c r="C15" s="16" t="s">
        <v>61</v>
      </c>
      <c r="D15" s="17" t="s">
        <v>54</v>
      </c>
      <c r="E15" s="17" t="s">
        <v>62</v>
      </c>
      <c r="F15" s="17"/>
      <c r="G15" s="17"/>
      <c r="H15" s="16" t="s">
        <v>21</v>
      </c>
      <c r="I15" s="16" t="s">
        <v>56</v>
      </c>
      <c r="J15" s="16">
        <v>62</v>
      </c>
      <c r="K15" s="24">
        <f t="shared" si="3"/>
        <v>59</v>
      </c>
      <c r="L15" s="24">
        <f t="shared" si="1"/>
        <v>53</v>
      </c>
      <c r="M15" s="24">
        <f t="shared" si="2"/>
        <v>47</v>
      </c>
    </row>
    <row r="16" s="4" customFormat="1" ht="42.75" spans="1:13">
      <c r="A16" s="15">
        <v>5</v>
      </c>
      <c r="B16" s="26" t="s">
        <v>63</v>
      </c>
      <c r="C16" s="16" t="s">
        <v>64</v>
      </c>
      <c r="D16" s="17" t="s">
        <v>65</v>
      </c>
      <c r="E16" s="17" t="s">
        <v>66</v>
      </c>
      <c r="F16" s="17" t="s">
        <v>67</v>
      </c>
      <c r="G16" s="17" t="s">
        <v>20</v>
      </c>
      <c r="H16" s="16" t="s">
        <v>21</v>
      </c>
      <c r="I16" s="16" t="s">
        <v>68</v>
      </c>
      <c r="J16" s="16">
        <v>70</v>
      </c>
      <c r="K16" s="24">
        <f t="shared" si="3"/>
        <v>67</v>
      </c>
      <c r="L16" s="24">
        <f t="shared" si="1"/>
        <v>60</v>
      </c>
      <c r="M16" s="24">
        <f t="shared" si="2"/>
        <v>54</v>
      </c>
    </row>
    <row r="17" s="4" customFormat="1" ht="42.75" spans="1:13">
      <c r="A17" s="15"/>
      <c r="B17" s="26" t="s">
        <v>69</v>
      </c>
      <c r="C17" s="16" t="s">
        <v>70</v>
      </c>
      <c r="D17" s="17" t="s">
        <v>71</v>
      </c>
      <c r="E17" s="17"/>
      <c r="F17" s="17"/>
      <c r="G17" s="17"/>
      <c r="H17" s="16" t="s">
        <v>26</v>
      </c>
      <c r="I17" s="16" t="s">
        <v>68</v>
      </c>
      <c r="J17" s="16">
        <v>23</v>
      </c>
      <c r="K17" s="24">
        <f t="shared" si="3"/>
        <v>22</v>
      </c>
      <c r="L17" s="24">
        <f t="shared" si="1"/>
        <v>20</v>
      </c>
      <c r="M17" s="24">
        <f t="shared" si="2"/>
        <v>18</v>
      </c>
    </row>
    <row r="18" s="4" customFormat="1" ht="28.5" spans="1:13">
      <c r="A18" s="15"/>
      <c r="B18" s="26" t="s">
        <v>72</v>
      </c>
      <c r="C18" s="16" t="s">
        <v>73</v>
      </c>
      <c r="D18" s="17" t="s">
        <v>74</v>
      </c>
      <c r="E18" s="17"/>
      <c r="F18" s="17"/>
      <c r="G18" s="17"/>
      <c r="H18" s="16" t="s">
        <v>21</v>
      </c>
      <c r="I18" s="16" t="s">
        <v>68</v>
      </c>
      <c r="J18" s="16">
        <v>38</v>
      </c>
      <c r="K18" s="24">
        <f t="shared" si="3"/>
        <v>36</v>
      </c>
      <c r="L18" s="24">
        <f t="shared" si="1"/>
        <v>32</v>
      </c>
      <c r="M18" s="24">
        <f t="shared" si="2"/>
        <v>29</v>
      </c>
    </row>
    <row r="19" s="4" customFormat="1" ht="42.75" spans="1:13">
      <c r="A19" s="15"/>
      <c r="B19" s="26" t="s">
        <v>75</v>
      </c>
      <c r="C19" s="16" t="s">
        <v>76</v>
      </c>
      <c r="D19" s="17" t="s">
        <v>65</v>
      </c>
      <c r="E19" s="17" t="s">
        <v>77</v>
      </c>
      <c r="F19" s="17"/>
      <c r="G19" s="17"/>
      <c r="H19" s="16" t="s">
        <v>21</v>
      </c>
      <c r="I19" s="16" t="s">
        <v>68</v>
      </c>
      <c r="J19" s="16">
        <v>70</v>
      </c>
      <c r="K19" s="24">
        <f t="shared" si="3"/>
        <v>67</v>
      </c>
      <c r="L19" s="24">
        <f t="shared" si="1"/>
        <v>60</v>
      </c>
      <c r="M19" s="24">
        <f t="shared" si="2"/>
        <v>54</v>
      </c>
    </row>
    <row r="20" s="4" customFormat="1" ht="42.75" spans="1:13">
      <c r="A20" s="15">
        <v>6</v>
      </c>
      <c r="B20" s="26" t="s">
        <v>78</v>
      </c>
      <c r="C20" s="16" t="s">
        <v>79</v>
      </c>
      <c r="D20" s="17" t="s">
        <v>80</v>
      </c>
      <c r="E20" s="17" t="s">
        <v>81</v>
      </c>
      <c r="F20" s="17" t="s">
        <v>19</v>
      </c>
      <c r="G20" s="17" t="s">
        <v>20</v>
      </c>
      <c r="H20" s="16" t="s">
        <v>21</v>
      </c>
      <c r="I20" s="16" t="s">
        <v>82</v>
      </c>
      <c r="J20" s="16">
        <v>60</v>
      </c>
      <c r="K20" s="24">
        <f t="shared" si="0"/>
        <v>54</v>
      </c>
      <c r="L20" s="24">
        <f t="shared" si="1"/>
        <v>49</v>
      </c>
      <c r="M20" s="24">
        <f t="shared" si="2"/>
        <v>43</v>
      </c>
    </row>
    <row r="21" s="4" customFormat="1" ht="28.5" spans="1:13">
      <c r="A21" s="15"/>
      <c r="B21" s="26" t="s">
        <v>83</v>
      </c>
      <c r="C21" s="16" t="s">
        <v>84</v>
      </c>
      <c r="D21" s="17" t="s">
        <v>85</v>
      </c>
      <c r="E21" s="17"/>
      <c r="F21" s="17"/>
      <c r="G21" s="17"/>
      <c r="H21" s="16" t="s">
        <v>26</v>
      </c>
      <c r="I21" s="16" t="s">
        <v>82</v>
      </c>
      <c r="J21" s="16">
        <v>20</v>
      </c>
      <c r="K21" s="24">
        <f t="shared" si="0"/>
        <v>18</v>
      </c>
      <c r="L21" s="24">
        <f t="shared" si="1"/>
        <v>16</v>
      </c>
      <c r="M21" s="24">
        <f t="shared" si="2"/>
        <v>14</v>
      </c>
    </row>
    <row r="22" s="4" customFormat="1" ht="42.75" spans="1:13">
      <c r="A22" s="15"/>
      <c r="B22" s="26" t="s">
        <v>86</v>
      </c>
      <c r="C22" s="16" t="s">
        <v>87</v>
      </c>
      <c r="D22" s="17" t="s">
        <v>80</v>
      </c>
      <c r="E22" s="17" t="s">
        <v>88</v>
      </c>
      <c r="F22" s="17"/>
      <c r="G22" s="17"/>
      <c r="H22" s="16" t="s">
        <v>21</v>
      </c>
      <c r="I22" s="16" t="s">
        <v>89</v>
      </c>
      <c r="J22" s="16">
        <v>60</v>
      </c>
      <c r="K22" s="24">
        <f t="shared" si="0"/>
        <v>54</v>
      </c>
      <c r="L22" s="24">
        <f t="shared" si="1"/>
        <v>49</v>
      </c>
      <c r="M22" s="24">
        <f t="shared" si="2"/>
        <v>43</v>
      </c>
    </row>
    <row r="23" s="4" customFormat="1" ht="28.5" spans="1:13">
      <c r="A23" s="15">
        <v>7</v>
      </c>
      <c r="B23" s="26" t="s">
        <v>90</v>
      </c>
      <c r="C23" s="16" t="s">
        <v>91</v>
      </c>
      <c r="D23" s="17" t="s">
        <v>92</v>
      </c>
      <c r="E23" s="17" t="s">
        <v>93</v>
      </c>
      <c r="F23" s="17" t="s">
        <v>19</v>
      </c>
      <c r="G23" s="17" t="s">
        <v>20</v>
      </c>
      <c r="H23" s="16" t="s">
        <v>21</v>
      </c>
      <c r="I23" s="16" t="s">
        <v>89</v>
      </c>
      <c r="J23" s="16">
        <v>16</v>
      </c>
      <c r="K23" s="24">
        <f t="shared" si="0"/>
        <v>14</v>
      </c>
      <c r="L23" s="24">
        <f t="shared" si="1"/>
        <v>13</v>
      </c>
      <c r="M23" s="24">
        <f t="shared" si="2"/>
        <v>11</v>
      </c>
    </row>
    <row r="24" s="4" customFormat="1" ht="42.75" spans="1:13">
      <c r="A24" s="15"/>
      <c r="B24" s="26" t="s">
        <v>94</v>
      </c>
      <c r="C24" s="16" t="s">
        <v>95</v>
      </c>
      <c r="D24" s="17" t="s">
        <v>96</v>
      </c>
      <c r="E24" s="17"/>
      <c r="F24" s="17"/>
      <c r="G24" s="17"/>
      <c r="H24" s="16" t="s">
        <v>26</v>
      </c>
      <c r="I24" s="16" t="s">
        <v>89</v>
      </c>
      <c r="J24" s="16">
        <v>5</v>
      </c>
      <c r="K24" s="24">
        <f t="shared" si="0"/>
        <v>5</v>
      </c>
      <c r="L24" s="25">
        <v>4.5</v>
      </c>
      <c r="M24" s="24">
        <f t="shared" si="2"/>
        <v>4</v>
      </c>
    </row>
    <row r="25" s="4" customFormat="1" ht="28.5" spans="1:13">
      <c r="A25" s="15"/>
      <c r="B25" s="26" t="s">
        <v>97</v>
      </c>
      <c r="C25" s="16" t="s">
        <v>98</v>
      </c>
      <c r="D25" s="17" t="s">
        <v>92</v>
      </c>
      <c r="E25" s="17" t="s">
        <v>99</v>
      </c>
      <c r="F25" s="17"/>
      <c r="G25" s="17"/>
      <c r="H25" s="16" t="s">
        <v>21</v>
      </c>
      <c r="I25" s="16" t="s">
        <v>89</v>
      </c>
      <c r="J25" s="16">
        <v>16</v>
      </c>
      <c r="K25" s="24">
        <f t="shared" si="0"/>
        <v>14</v>
      </c>
      <c r="L25" s="24">
        <f t="shared" si="1"/>
        <v>13</v>
      </c>
      <c r="M25" s="24">
        <f t="shared" si="2"/>
        <v>11</v>
      </c>
    </row>
    <row r="26" s="4" customFormat="1" ht="57" spans="1:13">
      <c r="A26" s="15">
        <v>8</v>
      </c>
      <c r="B26" s="26" t="s">
        <v>100</v>
      </c>
      <c r="C26" s="16" t="s">
        <v>101</v>
      </c>
      <c r="D26" s="17" t="s">
        <v>102</v>
      </c>
      <c r="E26" s="17" t="s">
        <v>103</v>
      </c>
      <c r="F26" s="17" t="s">
        <v>19</v>
      </c>
      <c r="G26" s="17" t="s">
        <v>20</v>
      </c>
      <c r="H26" s="16" t="s">
        <v>21</v>
      </c>
      <c r="I26" s="16" t="s">
        <v>104</v>
      </c>
      <c r="J26" s="16">
        <v>60</v>
      </c>
      <c r="K26" s="24">
        <f t="shared" si="0"/>
        <v>54</v>
      </c>
      <c r="L26" s="24">
        <f t="shared" si="1"/>
        <v>49</v>
      </c>
      <c r="M26" s="24">
        <f t="shared" si="2"/>
        <v>43</v>
      </c>
    </row>
    <row r="27" s="4" customFormat="1" ht="57" spans="1:13">
      <c r="A27" s="15"/>
      <c r="B27" s="26" t="s">
        <v>105</v>
      </c>
      <c r="C27" s="16" t="s">
        <v>106</v>
      </c>
      <c r="D27" s="17" t="s">
        <v>107</v>
      </c>
      <c r="E27" s="17"/>
      <c r="F27" s="17"/>
      <c r="G27" s="17"/>
      <c r="H27" s="16" t="s">
        <v>26</v>
      </c>
      <c r="I27" s="16" t="s">
        <v>104</v>
      </c>
      <c r="J27" s="16">
        <v>20</v>
      </c>
      <c r="K27" s="24">
        <f t="shared" si="0"/>
        <v>18</v>
      </c>
      <c r="L27" s="24">
        <f t="shared" si="1"/>
        <v>16</v>
      </c>
      <c r="M27" s="24">
        <f t="shared" si="2"/>
        <v>14</v>
      </c>
    </row>
    <row r="28" s="4" customFormat="1" ht="57" spans="1:13">
      <c r="A28" s="15"/>
      <c r="B28" s="26" t="s">
        <v>108</v>
      </c>
      <c r="C28" s="16" t="s">
        <v>109</v>
      </c>
      <c r="D28" s="17" t="s">
        <v>102</v>
      </c>
      <c r="E28" s="17" t="s">
        <v>110</v>
      </c>
      <c r="F28" s="17"/>
      <c r="G28" s="17"/>
      <c r="H28" s="16" t="s">
        <v>21</v>
      </c>
      <c r="I28" s="16" t="s">
        <v>104</v>
      </c>
      <c r="J28" s="16">
        <v>60</v>
      </c>
      <c r="K28" s="24">
        <f t="shared" si="0"/>
        <v>54</v>
      </c>
      <c r="L28" s="24">
        <f t="shared" si="1"/>
        <v>49</v>
      </c>
      <c r="M28" s="24">
        <f t="shared" si="2"/>
        <v>43</v>
      </c>
    </row>
    <row r="29" s="5" customFormat="1" ht="42.75" spans="1:13">
      <c r="A29" s="15">
        <v>9</v>
      </c>
      <c r="B29" s="26" t="s">
        <v>111</v>
      </c>
      <c r="C29" s="16" t="s">
        <v>112</v>
      </c>
      <c r="D29" s="17" t="s">
        <v>113</v>
      </c>
      <c r="E29" s="17" t="s">
        <v>103</v>
      </c>
      <c r="F29" s="17" t="s">
        <v>19</v>
      </c>
      <c r="G29" s="17" t="s">
        <v>20</v>
      </c>
      <c r="H29" s="16" t="s">
        <v>21</v>
      </c>
      <c r="I29" s="16" t="s">
        <v>104</v>
      </c>
      <c r="J29" s="16">
        <v>48</v>
      </c>
      <c r="K29" s="24">
        <f t="shared" si="0"/>
        <v>43</v>
      </c>
      <c r="L29" s="24">
        <f t="shared" si="1"/>
        <v>39</v>
      </c>
      <c r="M29" s="24">
        <f t="shared" si="2"/>
        <v>34</v>
      </c>
    </row>
    <row r="30" s="5" customFormat="1" ht="57" spans="1:13">
      <c r="A30" s="15"/>
      <c r="B30" s="26" t="s">
        <v>114</v>
      </c>
      <c r="C30" s="16" t="s">
        <v>115</v>
      </c>
      <c r="D30" s="17" t="s">
        <v>116</v>
      </c>
      <c r="E30" s="17"/>
      <c r="F30" s="17"/>
      <c r="G30" s="17"/>
      <c r="H30" s="16" t="s">
        <v>26</v>
      </c>
      <c r="I30" s="16" t="s">
        <v>104</v>
      </c>
      <c r="J30" s="16">
        <v>14</v>
      </c>
      <c r="K30" s="24">
        <f t="shared" si="0"/>
        <v>13</v>
      </c>
      <c r="L30" s="24">
        <f t="shared" si="1"/>
        <v>12</v>
      </c>
      <c r="M30" s="24">
        <f t="shared" si="2"/>
        <v>10</v>
      </c>
    </row>
    <row r="31" s="5" customFormat="1" ht="42.75" spans="1:13">
      <c r="A31" s="15"/>
      <c r="B31" s="26" t="s">
        <v>117</v>
      </c>
      <c r="C31" s="16" t="s">
        <v>118</v>
      </c>
      <c r="D31" s="17" t="s">
        <v>113</v>
      </c>
      <c r="E31" s="17" t="s">
        <v>119</v>
      </c>
      <c r="F31" s="17"/>
      <c r="G31" s="17"/>
      <c r="H31" s="16" t="s">
        <v>21</v>
      </c>
      <c r="I31" s="16" t="s">
        <v>104</v>
      </c>
      <c r="J31" s="16">
        <v>48</v>
      </c>
      <c r="K31" s="24">
        <f t="shared" si="0"/>
        <v>43</v>
      </c>
      <c r="L31" s="24">
        <f t="shared" si="1"/>
        <v>39</v>
      </c>
      <c r="M31" s="24">
        <f t="shared" si="2"/>
        <v>34</v>
      </c>
    </row>
    <row r="32" s="5" customFormat="1" ht="42.75" spans="1:13">
      <c r="A32" s="15">
        <v>10</v>
      </c>
      <c r="B32" s="26" t="s">
        <v>120</v>
      </c>
      <c r="C32" s="16" t="s">
        <v>121</v>
      </c>
      <c r="D32" s="17" t="s">
        <v>122</v>
      </c>
      <c r="E32" s="17" t="s">
        <v>103</v>
      </c>
      <c r="F32" s="17" t="s">
        <v>19</v>
      </c>
      <c r="G32" s="17" t="s">
        <v>20</v>
      </c>
      <c r="H32" s="16" t="s">
        <v>21</v>
      </c>
      <c r="I32" s="16" t="s">
        <v>68</v>
      </c>
      <c r="J32" s="16">
        <v>61</v>
      </c>
      <c r="K32" s="24">
        <f t="shared" si="0"/>
        <v>55</v>
      </c>
      <c r="L32" s="24">
        <f t="shared" si="1"/>
        <v>50</v>
      </c>
      <c r="M32" s="24">
        <f t="shared" si="2"/>
        <v>44</v>
      </c>
    </row>
    <row r="33" s="5" customFormat="1" ht="42.75" spans="1:13">
      <c r="A33" s="15"/>
      <c r="B33" s="26" t="s">
        <v>123</v>
      </c>
      <c r="C33" s="16" t="s">
        <v>124</v>
      </c>
      <c r="D33" s="17" t="s">
        <v>125</v>
      </c>
      <c r="E33" s="17"/>
      <c r="F33" s="17"/>
      <c r="G33" s="17"/>
      <c r="H33" s="16" t="s">
        <v>26</v>
      </c>
      <c r="I33" s="16" t="s">
        <v>68</v>
      </c>
      <c r="J33" s="16">
        <v>20</v>
      </c>
      <c r="K33" s="24">
        <f t="shared" si="0"/>
        <v>18</v>
      </c>
      <c r="L33" s="24">
        <f t="shared" si="1"/>
        <v>16</v>
      </c>
      <c r="M33" s="24">
        <f t="shared" si="2"/>
        <v>14</v>
      </c>
    </row>
    <row r="34" s="5" customFormat="1" ht="42.75" spans="1:13">
      <c r="A34" s="15"/>
      <c r="B34" s="16" t="s">
        <v>126</v>
      </c>
      <c r="C34" s="16" t="s">
        <v>127</v>
      </c>
      <c r="D34" s="17" t="s">
        <v>122</v>
      </c>
      <c r="E34" s="17" t="s">
        <v>103</v>
      </c>
      <c r="F34" s="17"/>
      <c r="G34" s="17"/>
      <c r="H34" s="16" t="s">
        <v>21</v>
      </c>
      <c r="I34" s="16" t="s">
        <v>68</v>
      </c>
      <c r="J34" s="16">
        <v>61</v>
      </c>
      <c r="K34" s="24">
        <f t="shared" si="0"/>
        <v>55</v>
      </c>
      <c r="L34" s="24">
        <f t="shared" si="1"/>
        <v>50</v>
      </c>
      <c r="M34" s="24">
        <f t="shared" si="2"/>
        <v>44</v>
      </c>
    </row>
    <row r="35" s="5" customFormat="1" ht="42.75" spans="1:13">
      <c r="A35" s="15">
        <v>11</v>
      </c>
      <c r="B35" s="16" t="s">
        <v>128</v>
      </c>
      <c r="C35" s="16" t="s">
        <v>129</v>
      </c>
      <c r="D35" s="17" t="s">
        <v>130</v>
      </c>
      <c r="E35" s="17" t="s">
        <v>103</v>
      </c>
      <c r="F35" s="17" t="s">
        <v>19</v>
      </c>
      <c r="G35" s="17" t="s">
        <v>20</v>
      </c>
      <c r="H35" s="16" t="s">
        <v>21</v>
      </c>
      <c r="I35" s="16" t="s">
        <v>104</v>
      </c>
      <c r="J35" s="16">
        <v>40</v>
      </c>
      <c r="K35" s="24">
        <f t="shared" si="0"/>
        <v>36</v>
      </c>
      <c r="L35" s="24">
        <f t="shared" si="1"/>
        <v>32</v>
      </c>
      <c r="M35" s="24">
        <f t="shared" si="2"/>
        <v>29</v>
      </c>
    </row>
    <row r="36" s="5" customFormat="1" ht="42.75" spans="1:13">
      <c r="A36" s="15"/>
      <c r="B36" s="16" t="s">
        <v>131</v>
      </c>
      <c r="C36" s="16" t="s">
        <v>132</v>
      </c>
      <c r="D36" s="17" t="s">
        <v>133</v>
      </c>
      <c r="E36" s="17"/>
      <c r="F36" s="17"/>
      <c r="G36" s="17"/>
      <c r="H36" s="16" t="s">
        <v>26</v>
      </c>
      <c r="I36" s="16" t="s">
        <v>104</v>
      </c>
      <c r="J36" s="16">
        <v>13</v>
      </c>
      <c r="K36" s="24">
        <f t="shared" si="0"/>
        <v>12</v>
      </c>
      <c r="L36" s="24">
        <f t="shared" si="1"/>
        <v>11</v>
      </c>
      <c r="M36" s="24">
        <f t="shared" si="2"/>
        <v>10</v>
      </c>
    </row>
    <row r="37" s="5" customFormat="1" ht="42.75" spans="1:13">
      <c r="A37" s="15"/>
      <c r="B37" s="16" t="s">
        <v>134</v>
      </c>
      <c r="C37" s="16" t="s">
        <v>135</v>
      </c>
      <c r="D37" s="17" t="s">
        <v>130</v>
      </c>
      <c r="E37" s="17" t="s">
        <v>103</v>
      </c>
      <c r="F37" s="17"/>
      <c r="G37" s="17"/>
      <c r="H37" s="16" t="s">
        <v>21</v>
      </c>
      <c r="I37" s="16" t="s">
        <v>104</v>
      </c>
      <c r="J37" s="16">
        <v>40</v>
      </c>
      <c r="K37" s="24">
        <f t="shared" si="0"/>
        <v>36</v>
      </c>
      <c r="L37" s="24">
        <f t="shared" si="1"/>
        <v>32</v>
      </c>
      <c r="M37" s="24">
        <f t="shared" si="2"/>
        <v>29</v>
      </c>
    </row>
    <row r="38" s="4" customFormat="1" ht="42.75" spans="1:13">
      <c r="A38" s="15">
        <v>12</v>
      </c>
      <c r="B38" s="16" t="s">
        <v>136</v>
      </c>
      <c r="C38" s="16" t="s">
        <v>137</v>
      </c>
      <c r="D38" s="17" t="s">
        <v>138</v>
      </c>
      <c r="E38" s="17" t="s">
        <v>139</v>
      </c>
      <c r="F38" s="17"/>
      <c r="G38" s="17" t="s">
        <v>140</v>
      </c>
      <c r="H38" s="16" t="s">
        <v>141</v>
      </c>
      <c r="I38" s="16" t="s">
        <v>142</v>
      </c>
      <c r="J38" s="16">
        <v>25</v>
      </c>
      <c r="K38" s="24">
        <f t="shared" si="0"/>
        <v>23</v>
      </c>
      <c r="L38" s="24">
        <f t="shared" si="1"/>
        <v>21</v>
      </c>
      <c r="M38" s="24">
        <f t="shared" si="2"/>
        <v>18</v>
      </c>
    </row>
    <row r="39" s="4" customFormat="1" ht="42.75" spans="1:13">
      <c r="A39" s="15"/>
      <c r="B39" s="16" t="s">
        <v>143</v>
      </c>
      <c r="C39" s="16" t="s">
        <v>144</v>
      </c>
      <c r="D39" s="17" t="s">
        <v>138</v>
      </c>
      <c r="E39" s="17" t="s">
        <v>139</v>
      </c>
      <c r="F39" s="17"/>
      <c r="G39" s="17"/>
      <c r="H39" s="16" t="s">
        <v>141</v>
      </c>
      <c r="I39" s="16" t="s">
        <v>142</v>
      </c>
      <c r="J39" s="16">
        <v>25</v>
      </c>
      <c r="K39" s="24">
        <f t="shared" si="0"/>
        <v>23</v>
      </c>
      <c r="L39" s="24">
        <f t="shared" si="1"/>
        <v>21</v>
      </c>
      <c r="M39" s="24">
        <f t="shared" si="2"/>
        <v>18</v>
      </c>
    </row>
    <row r="40" s="4" customFormat="1" ht="57" spans="1:13">
      <c r="A40" s="15">
        <v>13</v>
      </c>
      <c r="B40" s="16" t="s">
        <v>145</v>
      </c>
      <c r="C40" s="16" t="s">
        <v>146</v>
      </c>
      <c r="D40" s="17" t="s">
        <v>147</v>
      </c>
      <c r="E40" s="17" t="s">
        <v>139</v>
      </c>
      <c r="F40" s="17"/>
      <c r="G40" s="17" t="s">
        <v>140</v>
      </c>
      <c r="H40" s="16" t="s">
        <v>141</v>
      </c>
      <c r="I40" s="16" t="s">
        <v>142</v>
      </c>
      <c r="J40" s="16">
        <v>22</v>
      </c>
      <c r="K40" s="24">
        <f t="shared" si="0"/>
        <v>20</v>
      </c>
      <c r="L40" s="24">
        <f t="shared" si="1"/>
        <v>18</v>
      </c>
      <c r="M40" s="24">
        <f t="shared" si="2"/>
        <v>16</v>
      </c>
    </row>
    <row r="41" s="4" customFormat="1" ht="57" spans="1:13">
      <c r="A41" s="15"/>
      <c r="B41" s="16" t="s">
        <v>148</v>
      </c>
      <c r="C41" s="16" t="s">
        <v>149</v>
      </c>
      <c r="D41" s="17" t="s">
        <v>147</v>
      </c>
      <c r="E41" s="17" t="s">
        <v>139</v>
      </c>
      <c r="F41" s="17"/>
      <c r="G41" s="17"/>
      <c r="H41" s="16" t="s">
        <v>141</v>
      </c>
      <c r="I41" s="16" t="s">
        <v>142</v>
      </c>
      <c r="J41" s="16">
        <v>22</v>
      </c>
      <c r="K41" s="24">
        <f t="shared" si="0"/>
        <v>20</v>
      </c>
      <c r="L41" s="24">
        <f t="shared" si="1"/>
        <v>18</v>
      </c>
      <c r="M41" s="24">
        <f t="shared" si="2"/>
        <v>16</v>
      </c>
    </row>
    <row r="42" s="4" customFormat="1" ht="57" spans="1:13">
      <c r="A42" s="15">
        <v>14</v>
      </c>
      <c r="B42" s="16" t="s">
        <v>150</v>
      </c>
      <c r="C42" s="16" t="s">
        <v>151</v>
      </c>
      <c r="D42" s="17" t="s">
        <v>152</v>
      </c>
      <c r="E42" s="17" t="s">
        <v>139</v>
      </c>
      <c r="F42" s="17"/>
      <c r="G42" s="17" t="s">
        <v>140</v>
      </c>
      <c r="H42" s="16" t="s">
        <v>141</v>
      </c>
      <c r="I42" s="16" t="s">
        <v>142</v>
      </c>
      <c r="J42" s="16">
        <v>32</v>
      </c>
      <c r="K42" s="24">
        <f t="shared" si="0"/>
        <v>29</v>
      </c>
      <c r="L42" s="24">
        <f t="shared" si="1"/>
        <v>26</v>
      </c>
      <c r="M42" s="24">
        <f t="shared" si="2"/>
        <v>23</v>
      </c>
    </row>
    <row r="43" s="4" customFormat="1" ht="57" spans="1:13">
      <c r="A43" s="15"/>
      <c r="B43" s="16" t="s">
        <v>153</v>
      </c>
      <c r="C43" s="16" t="s">
        <v>154</v>
      </c>
      <c r="D43" s="17" t="s">
        <v>152</v>
      </c>
      <c r="E43" s="17" t="s">
        <v>139</v>
      </c>
      <c r="F43" s="17"/>
      <c r="G43" s="17"/>
      <c r="H43" s="16" t="s">
        <v>141</v>
      </c>
      <c r="I43" s="16" t="s">
        <v>142</v>
      </c>
      <c r="J43" s="16">
        <v>32</v>
      </c>
      <c r="K43" s="24">
        <f t="shared" si="0"/>
        <v>29</v>
      </c>
      <c r="L43" s="24">
        <f t="shared" si="1"/>
        <v>26</v>
      </c>
      <c r="M43" s="24">
        <f t="shared" si="2"/>
        <v>23</v>
      </c>
    </row>
    <row r="44" s="4" customFormat="1" ht="42.75" spans="1:13">
      <c r="A44" s="15">
        <v>15</v>
      </c>
      <c r="B44" s="16" t="s">
        <v>155</v>
      </c>
      <c r="C44" s="16" t="s">
        <v>156</v>
      </c>
      <c r="D44" s="17" t="s">
        <v>157</v>
      </c>
      <c r="E44" s="17" t="s">
        <v>158</v>
      </c>
      <c r="F44" s="17"/>
      <c r="G44" s="17" t="s">
        <v>140</v>
      </c>
      <c r="H44" s="16" t="s">
        <v>141</v>
      </c>
      <c r="I44" s="16" t="s">
        <v>142</v>
      </c>
      <c r="J44" s="16">
        <v>40</v>
      </c>
      <c r="K44" s="24">
        <f t="shared" si="0"/>
        <v>36</v>
      </c>
      <c r="L44" s="24">
        <f t="shared" si="1"/>
        <v>32</v>
      </c>
      <c r="M44" s="24">
        <f t="shared" si="2"/>
        <v>29</v>
      </c>
    </row>
    <row r="45" s="4" customFormat="1" ht="42.75" spans="1:13">
      <c r="A45" s="15"/>
      <c r="B45" s="16" t="s">
        <v>159</v>
      </c>
      <c r="C45" s="16" t="s">
        <v>160</v>
      </c>
      <c r="D45" s="17" t="s">
        <v>157</v>
      </c>
      <c r="E45" s="17" t="s">
        <v>158</v>
      </c>
      <c r="F45" s="17"/>
      <c r="G45" s="17"/>
      <c r="H45" s="16" t="s">
        <v>141</v>
      </c>
      <c r="I45" s="16" t="s">
        <v>142</v>
      </c>
      <c r="J45" s="16">
        <v>40</v>
      </c>
      <c r="K45" s="24">
        <f t="shared" si="0"/>
        <v>36</v>
      </c>
      <c r="L45" s="24">
        <f t="shared" si="1"/>
        <v>32</v>
      </c>
      <c r="M45" s="24">
        <f t="shared" si="2"/>
        <v>29</v>
      </c>
    </row>
    <row r="46" s="4" customFormat="1" ht="57" spans="1:13">
      <c r="A46" s="15">
        <v>16</v>
      </c>
      <c r="B46" s="26" t="s">
        <v>161</v>
      </c>
      <c r="C46" s="16" t="s">
        <v>162</v>
      </c>
      <c r="D46" s="17" t="s">
        <v>163</v>
      </c>
      <c r="E46" s="17" t="s">
        <v>139</v>
      </c>
      <c r="F46" s="17"/>
      <c r="G46" s="17" t="s">
        <v>140</v>
      </c>
      <c r="H46" s="16" t="s">
        <v>141</v>
      </c>
      <c r="I46" s="16" t="s">
        <v>142</v>
      </c>
      <c r="J46" s="16">
        <v>55</v>
      </c>
      <c r="K46" s="24">
        <f t="shared" si="0"/>
        <v>50</v>
      </c>
      <c r="L46" s="24">
        <f t="shared" si="1"/>
        <v>45</v>
      </c>
      <c r="M46" s="24">
        <f t="shared" si="2"/>
        <v>40</v>
      </c>
    </row>
    <row r="47" s="4" customFormat="1" ht="57" spans="1:13">
      <c r="A47" s="15"/>
      <c r="B47" s="16" t="s">
        <v>164</v>
      </c>
      <c r="C47" s="16" t="s">
        <v>165</v>
      </c>
      <c r="D47" s="17" t="s">
        <v>163</v>
      </c>
      <c r="E47" s="17" t="s">
        <v>139</v>
      </c>
      <c r="F47" s="17"/>
      <c r="G47" s="17"/>
      <c r="H47" s="16" t="s">
        <v>141</v>
      </c>
      <c r="I47" s="16" t="s">
        <v>142</v>
      </c>
      <c r="J47" s="16">
        <v>55</v>
      </c>
      <c r="K47" s="24">
        <f t="shared" si="0"/>
        <v>50</v>
      </c>
      <c r="L47" s="24">
        <f t="shared" si="1"/>
        <v>45</v>
      </c>
      <c r="M47" s="24">
        <f t="shared" si="2"/>
        <v>40</v>
      </c>
    </row>
    <row r="48" s="4" customFormat="1" ht="57" spans="1:13">
      <c r="A48" s="15">
        <v>17</v>
      </c>
      <c r="B48" s="16" t="s">
        <v>166</v>
      </c>
      <c r="C48" s="16" t="s">
        <v>167</v>
      </c>
      <c r="D48" s="17" t="s">
        <v>168</v>
      </c>
      <c r="E48" s="17" t="s">
        <v>139</v>
      </c>
      <c r="F48" s="17"/>
      <c r="G48" s="17" t="s">
        <v>140</v>
      </c>
      <c r="H48" s="16" t="s">
        <v>141</v>
      </c>
      <c r="I48" s="16" t="s">
        <v>142</v>
      </c>
      <c r="J48" s="16">
        <v>30</v>
      </c>
      <c r="K48" s="24">
        <f t="shared" si="0"/>
        <v>27</v>
      </c>
      <c r="L48" s="24">
        <f t="shared" si="1"/>
        <v>24</v>
      </c>
      <c r="M48" s="24">
        <f t="shared" si="2"/>
        <v>22</v>
      </c>
    </row>
    <row r="49" s="5" customFormat="1" ht="57" spans="1:13">
      <c r="A49" s="15"/>
      <c r="B49" s="16" t="s">
        <v>169</v>
      </c>
      <c r="C49" s="16" t="s">
        <v>170</v>
      </c>
      <c r="D49" s="17" t="s">
        <v>168</v>
      </c>
      <c r="E49" s="17" t="s">
        <v>139</v>
      </c>
      <c r="F49" s="17"/>
      <c r="G49" s="17"/>
      <c r="H49" s="16" t="s">
        <v>141</v>
      </c>
      <c r="I49" s="16" t="s">
        <v>142</v>
      </c>
      <c r="J49" s="16">
        <v>30</v>
      </c>
      <c r="K49" s="24">
        <f t="shared" si="0"/>
        <v>27</v>
      </c>
      <c r="L49" s="24">
        <f t="shared" si="1"/>
        <v>24</v>
      </c>
      <c r="M49" s="24">
        <f t="shared" si="2"/>
        <v>22</v>
      </c>
    </row>
    <row r="50" s="5" customFormat="1" ht="185" customHeight="1" spans="1:13">
      <c r="A50" s="18" t="s">
        <v>171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</row>
    <row r="51" s="6" customFormat="1" spans="1:10">
      <c r="A51" s="19"/>
      <c r="B51" s="19"/>
      <c r="C51" s="20"/>
      <c r="D51" s="21"/>
      <c r="E51" s="21"/>
      <c r="F51" s="20"/>
      <c r="G51" s="23"/>
      <c r="H51" s="20"/>
      <c r="I51" s="20"/>
      <c r="J51" s="20"/>
    </row>
  </sheetData>
  <mergeCells count="20">
    <mergeCell ref="A1:M1"/>
    <mergeCell ref="A2:M2"/>
    <mergeCell ref="A50:M50"/>
    <mergeCell ref="A4:A6"/>
    <mergeCell ref="A7:A9"/>
    <mergeCell ref="A10:A12"/>
    <mergeCell ref="A13:A15"/>
    <mergeCell ref="A16:A19"/>
    <mergeCell ref="A20:A22"/>
    <mergeCell ref="A23:A25"/>
    <mergeCell ref="A26:A28"/>
    <mergeCell ref="A29:A31"/>
    <mergeCell ref="A32:A34"/>
    <mergeCell ref="A35:A37"/>
    <mergeCell ref="A38:A39"/>
    <mergeCell ref="A40:A41"/>
    <mergeCell ref="A42:A43"/>
    <mergeCell ref="A44:A45"/>
    <mergeCell ref="A46:A47"/>
    <mergeCell ref="A48:A49"/>
  </mergeCells>
  <pageMargins left="0.590277777777778" right="0.196527777777778" top="0.590277777777778" bottom="0.590277777777778" header="0.298611111111111" footer="0.298611111111111"/>
  <pageSetup paperSize="8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新增康复类医疗服务价格项目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善哉乐哉</cp:lastModifiedBy>
  <dcterms:created xsi:type="dcterms:W3CDTF">2023-05-13T03:15:00Z</dcterms:created>
  <dcterms:modified xsi:type="dcterms:W3CDTF">2025-12-24T15:56:13Z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C8EDBE8893A242FABF46914AC0F5CE8F_13</vt:lpwstr>
  </property>
  <property fmtid="{D5CDD505-2E9C-101B-9397-08002B2CF9AE}" pid="4" name="KSOReadingLayout">
    <vt:bool>true</vt:bool>
  </property>
</Properties>
</file>