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<sst xmlns="http://schemas.openxmlformats.org/spreadsheetml/2006/main" count="842" uniqueCount="590">
  <si>
    <t>附件7</t>
  </si>
  <si>
    <t>新增泌尿系统类医疗服务价格项目</t>
  </si>
  <si>
    <t>序号</t>
  </si>
  <si>
    <t>项目编码</t>
  </si>
  <si>
    <t>项目名称</t>
  </si>
  <si>
    <t>服务产出</t>
  </si>
  <si>
    <t>价格构成</t>
  </si>
  <si>
    <t>加收项</t>
  </si>
  <si>
    <t>扩展项</t>
  </si>
  <si>
    <t>计价单位</t>
  </si>
  <si>
    <t>计价说明</t>
  </si>
  <si>
    <t>省级最高限价（元）</t>
  </si>
  <si>
    <t>三级标准（元）</t>
  </si>
  <si>
    <t>二级标准（元）</t>
  </si>
  <si>
    <t>一级标准（元）</t>
  </si>
  <si>
    <t>012411000010000</t>
  </si>
  <si>
    <t>肾盂内压检查费</t>
  </si>
  <si>
    <t>通过各种方式测定肾盂内压，辅助判断肾盂输尿管连接部是否存在梗阻。</t>
  </si>
  <si>
    <t>所定价格涵盖放置导管、注射、观察记录、出具报告、处理用物等步骤所需的人力资源和基本物质资源消耗。</t>
  </si>
  <si>
    <t>次</t>
  </si>
  <si>
    <t>012411000020000</t>
  </si>
  <si>
    <t>尿流动力学检查费</t>
  </si>
  <si>
    <t>通过各种方式对尿路功能状态进行评估，辅助诊断尿路功能障碍性疾病。</t>
  </si>
  <si>
    <t>所定价格涵盖检测尿流率与动力学、出具报告、处理用物等步骤所需的人力资源和基本物质资源消耗。</t>
  </si>
  <si>
    <t>012411000030000</t>
  </si>
  <si>
    <t>泌尿系镜检查费（肾镜）</t>
  </si>
  <si>
    <t>通过肾镜观察和诊断泌尿系统疾病。</t>
  </si>
  <si>
    <t>所定价格涵盖消毒、插管、扩张通道、观察、出具报告、处理用物、必要时穿刺等步骤所需的人力资源和基本物质资源消耗。</t>
  </si>
  <si>
    <t>单侧</t>
  </si>
  <si>
    <t>012411000040000</t>
  </si>
  <si>
    <t>泌尿系镜检查费（输尿管镜）</t>
  </si>
  <si>
    <t>通过输尿管镜观察和诊断泌尿系统疾病。</t>
  </si>
  <si>
    <t>所定价格涵盖消毒、插管、扩张通道、观察、出具报告、处理用物等步骤所需的人力资源和基本物质资源消耗。</t>
  </si>
  <si>
    <t>01精囊镜检查</t>
  </si>
  <si>
    <t>012411000040001</t>
  </si>
  <si>
    <t>泌尿系镜检查费（输尿管镜）-精囊镜检查（扩展）</t>
  </si>
  <si>
    <t>012411000050000</t>
  </si>
  <si>
    <t>泌尿系镜检查费（膀胱镜尿道镜）</t>
  </si>
  <si>
    <t>通过膀胱镜尿道镜观察和诊断泌尿系统疾病。</t>
  </si>
  <si>
    <t>012412000010000</t>
  </si>
  <si>
    <t>性刺激勃起检查费</t>
  </si>
  <si>
    <t>通过各种方式对患者在各类性刺激环境下勃起次数、持续时间、硬度分级等情况进行监测。</t>
  </si>
  <si>
    <t>所定价格涵盖消毒、设备准备、刺激、监测、读取结果、出具报告、处理用物等步骤所需的人力资源和基本物质资源消耗。</t>
  </si>
  <si>
    <t>012412000020000</t>
  </si>
  <si>
    <t>阴茎勃起检查费</t>
  </si>
  <si>
    <t>对患者夜间或模拟夜间环境下勃起次数、持续时间、硬度分级等情况进行监测。</t>
  </si>
  <si>
    <t>所定价格涵盖消毒、设备准备、监测、读取结果、出具报告、处理用物等步骤所需的人力资源和基本物质资源消耗。</t>
  </si>
  <si>
    <t>012412000030000</t>
  </si>
  <si>
    <t>阴茎超声血流图检查费</t>
  </si>
  <si>
    <t>对患者阴茎海绵体内血流情况进行检测。</t>
  </si>
  <si>
    <t>所定价格涵盖消毒、设备准备、检测、诊断、出具报告、处理用物等步骤所需的人力资源和基本物质资源消耗。</t>
  </si>
  <si>
    <t>012412000040000</t>
  </si>
  <si>
    <t>阴茎勃起神经检查费</t>
  </si>
  <si>
    <t>通过各种方式对患者勃起相关神经进行检测。</t>
  </si>
  <si>
    <t>所定价格涵盖消毒、设备准备、检测、读取结果、出具报告、处理用物等步骤所需的人力资源和基本物质资源消耗。</t>
  </si>
  <si>
    <t>013110000190000</t>
  </si>
  <si>
    <t>体外冲击波碎石费</t>
  </si>
  <si>
    <t>通过冲击波聚焦能量，裂解尿路结石，便于结石排出。</t>
  </si>
  <si>
    <t>所定价格涵盖体位摆放、机器校准、能量释放、结石裂解、排出体外等步骤所需的人力资源和基本物质资源消耗。</t>
  </si>
  <si>
    <t>013110000200000</t>
  </si>
  <si>
    <t>泌尿系镜下治疗费（常规）</t>
  </si>
  <si>
    <t>通过置物、取物等方式对泌尿系统及男性生殖系统病灶进行治疗。</t>
  </si>
  <si>
    <t>所定价格涵盖消毒、下镜、治疗、撤镜等步骤所需的人力资源和基本物质资源消耗。（不含泌尿系镜下检查）</t>
  </si>
  <si>
    <t>同时行常规治疗和特殊治疗的，按照“泌尿系镜下治疗费（特殊）”收取。</t>
  </si>
  <si>
    <t>013110000210000</t>
  </si>
  <si>
    <t>泌尿系镜下治疗费（特殊）</t>
  </si>
  <si>
    <t>通过电凝、冷冻、蒸汽、射频、微波等各种物理方式对泌尿系统及男性生殖系统病灶进行治疗。</t>
  </si>
  <si>
    <t>所定价格涵盖消毒、下镜、治疗、取出、撤镜等步骤所需的人力资源和基本物质资源消耗。（不含泌尿系镜下检查）</t>
  </si>
  <si>
    <t>1.同一治疗位置使用多种能量源只可收取一次。
2.同时行常规治疗和特殊治疗的，按照“泌尿系镜下治疗费（特殊）”收取。</t>
  </si>
  <si>
    <t>013311000040000</t>
  </si>
  <si>
    <t>泌尿系异物取出费</t>
  </si>
  <si>
    <t>通过手术从下尿路取出异物。</t>
  </si>
  <si>
    <t>所定价格涵盖手术计划、术区准备、消毒、取出异物、缝合、处理用物等步骤所需的人力资源和基本物质资源消耗。</t>
  </si>
  <si>
    <t>01上尿路
11儿童加收</t>
  </si>
  <si>
    <t>本项目中的“上尿路”指：肾脏及输尿管。</t>
  </si>
  <si>
    <t>013311000040001</t>
  </si>
  <si>
    <t>泌尿系异物取出费-上尿路（加收）</t>
  </si>
  <si>
    <t>013311000040011</t>
  </si>
  <si>
    <t>泌尿系异物取出费-儿童（加收）</t>
  </si>
  <si>
    <t>013311000050000</t>
  </si>
  <si>
    <t>泌尿系取石费</t>
  </si>
  <si>
    <t>通过手术从下尿路取出结石。</t>
  </si>
  <si>
    <t>所定价格涵盖手术计划、术区准备、消毒、取石、缝合、处理用物等步骤所需的人力资源和基本物质资源消耗。</t>
  </si>
  <si>
    <t>013311000050001</t>
  </si>
  <si>
    <t>泌尿系取石费-上尿路（加收）</t>
  </si>
  <si>
    <t>013311000050011</t>
  </si>
  <si>
    <t>泌尿系取石费-儿童（加收）</t>
  </si>
  <si>
    <t>013311000060000</t>
  </si>
  <si>
    <t>泌尿系造瘘费</t>
  </si>
  <si>
    <t>通过手术建立泌尿系与皮肤的瘘道。</t>
  </si>
  <si>
    <t>所定价格涵盖手术计划、术区准备、消毒、穿刺、建立瘘道、引流、缝合、处理用物等步骤所需的人力资源和基本物质资源消耗。</t>
  </si>
  <si>
    <t>013311000060001</t>
  </si>
  <si>
    <t>泌尿系造瘘费-上尿路（加收）</t>
  </si>
  <si>
    <t>013311000060011</t>
  </si>
  <si>
    <t>泌尿系造瘘费-儿童（加收）</t>
  </si>
  <si>
    <t>013311000070000</t>
  </si>
  <si>
    <t>泌尿道瘘修补费</t>
  </si>
  <si>
    <t>通过手术修补消化系统、生殖系统与泌尿系统之间的瘘道。</t>
  </si>
  <si>
    <t>所定价格涵盖手术计划、术区准备、消毒、切开、修补、重建、缝合、处理用物等步骤所需的人力资源和基本物质资源消耗。</t>
  </si>
  <si>
    <t>01儿童加收</t>
  </si>
  <si>
    <t>01膀胱子宫瘘修补
11膀胱阴道瘘修补</t>
  </si>
  <si>
    <t>013311000070001</t>
  </si>
  <si>
    <t>泌尿道瘘修补费-儿童（加收）</t>
  </si>
  <si>
    <t>013311000070100</t>
  </si>
  <si>
    <t>泌尿道瘘修补费-膀胱子宫瘘修补（扩展）</t>
  </si>
  <si>
    <t>013311000071100</t>
  </si>
  <si>
    <t>泌尿道瘘修补费-膀胱阴道瘘修补（扩展）</t>
  </si>
  <si>
    <t>013311000080000</t>
  </si>
  <si>
    <t>肾穿刺费</t>
  </si>
  <si>
    <t>通过手术穿刺肾脏进行治疗。</t>
  </si>
  <si>
    <t>所定价格涵盖手术计划、术区准备、消毒、穿刺、闭合通路、处理用物等步骤所需的人力资源和基本物质资源消耗。</t>
  </si>
  <si>
    <t>01肾周脓肿引流
11儿童加收</t>
  </si>
  <si>
    <t>01肾封闭</t>
  </si>
  <si>
    <t>013311000080001</t>
  </si>
  <si>
    <t>肾穿刺费-肾周脓肿引流（加收）</t>
  </si>
  <si>
    <t>013311000080011</t>
  </si>
  <si>
    <t>肾穿刺费-儿童（加收）</t>
  </si>
  <si>
    <t>013311000080100</t>
  </si>
  <si>
    <t>肾穿刺费-肾封闭（扩展）</t>
  </si>
  <si>
    <t>013311000090000</t>
  </si>
  <si>
    <t>肾周围淋巴管剥脱费</t>
  </si>
  <si>
    <t>通过手术结扎肾周围淋巴管。</t>
  </si>
  <si>
    <t>所定价格涵盖手术计划、术区准备、消毒、探查、淋巴管剥脱、创面检查、关闭、结扎、缝合、处理用物等步骤所需的人力资源和基本物质资源消耗。</t>
  </si>
  <si>
    <t>013311000090001</t>
  </si>
  <si>
    <t>肾周围淋巴管剥脱费-儿童（加收）</t>
  </si>
  <si>
    <t>013311000100000</t>
  </si>
  <si>
    <t>肾包膜剥脱费</t>
  </si>
  <si>
    <t>通过手术剥脱肾包膜。</t>
  </si>
  <si>
    <t>所定价格涵盖手术计划、术区准备、切开、探查、剥除、检查、关闭、缝合、处理用物等步骤所需的人力资源和基本物质资源消耗。</t>
  </si>
  <si>
    <t>013311000100001</t>
  </si>
  <si>
    <t>肾包膜剥脱费-儿童（加收）</t>
  </si>
  <si>
    <t>013311000110000</t>
  </si>
  <si>
    <t>融合肾分解费</t>
  </si>
  <si>
    <t>通过手术解除两肾粘连。</t>
  </si>
  <si>
    <t>所定价格涵盖手术计划、术区准备、切开、分离、检查和处理并发症、包扎、缝合、处理用物等步骤所需的人力资源和基本物质资源消耗。</t>
  </si>
  <si>
    <t>013311000110001</t>
  </si>
  <si>
    <t>融合肾分解费-儿童（加收）</t>
  </si>
  <si>
    <t>013311000120000</t>
  </si>
  <si>
    <t>肾修补费</t>
  </si>
  <si>
    <t>通过手术将破裂肾脏止血、缝合。</t>
  </si>
  <si>
    <t>所定价格涵盖手术计划、术区准备、消毒、探查、血肿清除、止血、缝合及引流、处理用物等步骤所需的人力资源和基本物质资源消耗。</t>
  </si>
  <si>
    <t>013311000120001</t>
  </si>
  <si>
    <t>肾修补费-儿童（加收）</t>
  </si>
  <si>
    <t>013311000130000</t>
  </si>
  <si>
    <t>肾囊肿去顶费</t>
  </si>
  <si>
    <t>通过手术去除囊肿顶部引流囊液、减轻压迫。</t>
  </si>
  <si>
    <t>所定价格涵盖手术计划、术区准备、切开、去顶、缝合、引流、处理用物等步骤所需的人力资源和基本物质资源消耗。</t>
  </si>
  <si>
    <t>013311000130001</t>
  </si>
  <si>
    <t>肾囊肿去顶费-儿童（加收）</t>
  </si>
  <si>
    <t>013311000140000</t>
  </si>
  <si>
    <t>肾部分切除费</t>
  </si>
  <si>
    <t>通过手术切除肾实质病灶，保留同侧正常肾组织。</t>
  </si>
  <si>
    <t>所定价格涵盖手术计划、术区准备、切开、探查、止血、缝合、引流、处理用物等步骤所需的人力资源和基本物质资源消耗。</t>
  </si>
  <si>
    <t>01巨大病灶
11儿童加收</t>
  </si>
  <si>
    <t>本项目中的“巨大病灶”指：病灶最大径≥4cm。</t>
  </si>
  <si>
    <t>013311000140001</t>
  </si>
  <si>
    <t>肾部分切除费-巨大病灶（加收）</t>
  </si>
  <si>
    <t>013311000140011</t>
  </si>
  <si>
    <t>肾部分切除费-儿童（加收）</t>
  </si>
  <si>
    <t>013311000150000</t>
  </si>
  <si>
    <t>肾全切费</t>
  </si>
  <si>
    <t>通过手术切除单侧全部肾脏组织。</t>
  </si>
  <si>
    <t>所定价格涵盖手术计划、术区准备、切开、探查、切除肾脏、检查、关闭、缝合、处理用物等步骤所需的人力资源和基本物质资源消耗。</t>
  </si>
  <si>
    <t>013311000150001</t>
  </si>
  <si>
    <t>肾全切费-儿童（加收）</t>
  </si>
  <si>
    <t>013311000160000</t>
  </si>
  <si>
    <t>肾上腺部分切除费</t>
  </si>
  <si>
    <t>通过手术切除部分肾上腺。</t>
  </si>
  <si>
    <t>所定价格涵盖手术计划、术区准备、切开、探查、切除部分肾上腺、检查、关闭、缝合、处理用物等步骤所需的人力资源和基本物质资源消耗。</t>
  </si>
  <si>
    <t>01肾上腺嗜铬细胞瘤切除
11儿童加收</t>
  </si>
  <si>
    <t>013311000160001</t>
  </si>
  <si>
    <t>肾上腺部分切除费-肾上腺嗜铬细胞瘤切除（加收）</t>
  </si>
  <si>
    <t>013311000160011</t>
  </si>
  <si>
    <t>肾上腺部分切除费-儿童（加收）</t>
  </si>
  <si>
    <t>013311000170000</t>
  </si>
  <si>
    <t>肾上腺全切费</t>
  </si>
  <si>
    <t>通过手术切除单侧全部肾上腺。</t>
  </si>
  <si>
    <t>所定价格涵盖手术计划、术区准备、切开、探查、切除肾上腺、检查、关闭、缝合、处理用物等步骤所需的人力资源和基本物质资源消耗。</t>
  </si>
  <si>
    <t>013311000170001</t>
  </si>
  <si>
    <t>肾上腺全切费-上腺嗜铬细胞瘤切除（加收）</t>
  </si>
  <si>
    <t>013311000170011</t>
  </si>
  <si>
    <t>肾上腺全切费-儿童（加收）</t>
  </si>
  <si>
    <t>013311000180000</t>
  </si>
  <si>
    <t>肾上腺移植费</t>
  </si>
  <si>
    <t>通过手术实现患者原位肾上腺切除和供体肾上腺植入。</t>
  </si>
  <si>
    <t>所定价格涵盖手术计划、术区准备、切开、切除、整复、植入、吻合、关闭、缝合、处理用物等步骤所需的人力资源和基本物质资源消耗。</t>
  </si>
  <si>
    <t>01异种器官</t>
  </si>
  <si>
    <t>013311000180001</t>
  </si>
  <si>
    <t>肾上腺移植费-儿童（加收）</t>
  </si>
  <si>
    <t>013311000180100</t>
  </si>
  <si>
    <t>肾上腺移植费-异种器官（扩展）</t>
  </si>
  <si>
    <t>013311000190000</t>
  </si>
  <si>
    <t>输尿管部分切除费</t>
  </si>
  <si>
    <t>通过手术切除输尿管部分组织。</t>
  </si>
  <si>
    <t>所定价格涵盖手术计划、术区准备、消毒、切开、切除、吻合、关闭、缝合、处理用物等步骤所需的人力资源和基本物质资源消耗。</t>
  </si>
  <si>
    <t>013311000190001</t>
  </si>
  <si>
    <t>输尿管部分切除费-儿童（加收）</t>
  </si>
  <si>
    <t>013311000200000</t>
  </si>
  <si>
    <t>肾输尿管全长切除费</t>
  </si>
  <si>
    <t>通过手术切除肾输尿管全长。</t>
  </si>
  <si>
    <t>所定价格涵盖手术计划、术区准备、切开、探查、切除、检查、关闭、缝合、处理用物等步骤所需的人力资源和基本物质资源消耗。</t>
  </si>
  <si>
    <t>013311000200001</t>
  </si>
  <si>
    <t>肾输尿管全长切除费-儿童（加收）</t>
  </si>
  <si>
    <t>013311000210000</t>
  </si>
  <si>
    <t>输尿管支架置入费</t>
  </si>
  <si>
    <t>通过手术置入输尿管支架。</t>
  </si>
  <si>
    <t>所定价格涵盖手术计划、术区准备、消毒、插管、置入支架、撤除、处理用物等步骤所需的人力资源和基本物质资源消耗。</t>
  </si>
  <si>
    <t>013311000210001</t>
  </si>
  <si>
    <t>输尿管支架置入费-儿童（加收）</t>
  </si>
  <si>
    <t>013311000220000</t>
  </si>
  <si>
    <t>输尿管支架取出费</t>
  </si>
  <si>
    <t>通过手术取出输尿管支架。</t>
  </si>
  <si>
    <t>所定价格涵盖手术计划、术区准备、消毒、取出、处理用物等步骤所需的人力资源和基本物质资源消耗。</t>
  </si>
  <si>
    <t>013311000220001</t>
  </si>
  <si>
    <t>输尿管支架取出费-儿童（加收）</t>
  </si>
  <si>
    <t>013311000230000</t>
  </si>
  <si>
    <t>膀胱颈/尿道悬吊费</t>
  </si>
  <si>
    <t>通过手术固定脱垂脏器，改善生理功能。</t>
  </si>
  <si>
    <t>所定价格涵盖手术计划、术区准备、消毒、切开、脏器悬吊、调整确认、包扎、缝合、处理用物等步骤所需的人力资源和基本物质资源消耗。</t>
  </si>
  <si>
    <t>013311000230001</t>
  </si>
  <si>
    <t>膀胱颈/尿道悬吊费-儿童（加收）</t>
  </si>
  <si>
    <t>013311000240000</t>
  </si>
  <si>
    <t>膀胱灌注费</t>
  </si>
  <si>
    <t>通过向膀胱灌注药物或其他液体进行治疗。</t>
  </si>
  <si>
    <t>所定价格涵盖消毒、润滑尿道、插管、灌注、撤管、处理用物等步骤所需的人力资源和基本物质资源消耗。</t>
  </si>
  <si>
    <t>013311000240001</t>
  </si>
  <si>
    <t>膀胱灌注费-儿童（加收）</t>
  </si>
  <si>
    <t>013311000250000</t>
  </si>
  <si>
    <t>膀胱修补费</t>
  </si>
  <si>
    <t>通过手术修补膀胱。</t>
  </si>
  <si>
    <t>所定价格涵盖手术计划、术区准备、消毒、切开、修补、缝合、处理用物等步骤所需的人力资源和基本物质资源消耗。</t>
  </si>
  <si>
    <t>013311000250001</t>
  </si>
  <si>
    <t>膀胱修补费-儿童（加收）</t>
  </si>
  <si>
    <t>013311000260000</t>
  </si>
  <si>
    <t>膀胱颈重建费</t>
  </si>
  <si>
    <t>通过手术重建膀胱颈。</t>
  </si>
  <si>
    <t>所定价格涵盖手术计划、术区准备、消毒、切开、分离、重建、缝合、处理用物等步骤所需的人力资源和基本物质资源消耗。</t>
  </si>
  <si>
    <t>013311000260001</t>
  </si>
  <si>
    <t>膀胱颈重建费-儿童（加收）</t>
  </si>
  <si>
    <t>013311000270000</t>
  </si>
  <si>
    <t>膀胱部分切除费</t>
  </si>
  <si>
    <t>通过手术切除病变部分膀胱。</t>
  </si>
  <si>
    <t>所定价格涵盖手术计划、术区准备、消毒、切开、切除、缝合、处理用物等步骤所需的人力资源和基本物质资源消耗。</t>
  </si>
  <si>
    <t>01脐尿管肿瘤切除
11儿童加收</t>
  </si>
  <si>
    <t>013311000270001</t>
  </si>
  <si>
    <t>膀胱部分切除费-儿童（加收）</t>
  </si>
  <si>
    <t>013311000270100</t>
  </si>
  <si>
    <t>膀胱部分切除费-脐尿管肿瘤切除（加收）</t>
  </si>
  <si>
    <t>013311000280000</t>
  </si>
  <si>
    <t>膀胱全切除费</t>
  </si>
  <si>
    <t>通过手术切除全部膀胱。</t>
  </si>
  <si>
    <t>013311000280100</t>
  </si>
  <si>
    <t>膀胱全切除费-儿童（加收）</t>
  </si>
  <si>
    <t>013311000290000</t>
  </si>
  <si>
    <t>根治性膀胱全切除费</t>
  </si>
  <si>
    <t>通过手术根治性完整切除膀胱及周围生殖系统。</t>
  </si>
  <si>
    <t>所定价格涵盖手术计划、术区准备、消毒、切开、切除、关闭、缝合、必要时行盆腔淋巴结清扫、处理用物等步骤所需的人力资源和基本物质资源消耗。</t>
  </si>
  <si>
    <t>01保留性神经
11儿童加收</t>
  </si>
  <si>
    <t>男性需切除膀胱、前列腺、精囊腺；女性需切除膀胱、子宫、卵巢、阴道。</t>
  </si>
  <si>
    <t>013311000290001</t>
  </si>
  <si>
    <t>根治性膀胱全切除费-保留性神经（加收）</t>
  </si>
  <si>
    <t>013311000290011</t>
  </si>
  <si>
    <t>根治性膀胱全切除费-儿童（加收）</t>
  </si>
  <si>
    <t>013311000300000</t>
  </si>
  <si>
    <t>尿道支架置入费</t>
  </si>
  <si>
    <t>通过手术置入尿道支架。</t>
  </si>
  <si>
    <t>所定价格涵盖手术计划、术区准备、消毒、置入、调位、撤除导管及必要时球囊扩张、处理用物等步骤所需的人力资源和基本物质资源消耗。</t>
  </si>
  <si>
    <t>013311000300001</t>
  </si>
  <si>
    <t>尿道支架置入费-儿童（加收）</t>
  </si>
  <si>
    <t>013311000310000</t>
  </si>
  <si>
    <t>尿道支架取出费</t>
  </si>
  <si>
    <t>通过手术取出尿道支架。</t>
  </si>
  <si>
    <t>013311000310001</t>
  </si>
  <si>
    <t>尿道支架取出费-儿童（加收）</t>
  </si>
  <si>
    <t>013311000320000</t>
  </si>
  <si>
    <t>尿道部分切除费</t>
  </si>
  <si>
    <t>通过手术切除尿道内病变。</t>
  </si>
  <si>
    <t>所定价格涵盖手术计划、术区准备、消毒、切开、分离、病变切除、尿道成形、缝合、处理用物等步骤所需的人力资源和基本物质资源消耗。</t>
  </si>
  <si>
    <t>013311000320001</t>
  </si>
  <si>
    <t>尿道部分切除费-儿童（加收）</t>
  </si>
  <si>
    <t>013311000330000</t>
  </si>
  <si>
    <t>尿道全切除费</t>
  </si>
  <si>
    <t>通过手术切除完整尿道。</t>
  </si>
  <si>
    <t>所定价格涵盖手术计划、术区准备、消毒、切开、分离、切除、尿道成形、缝合、处理用物等步骤所需的人力资源和基本物质资源消耗。</t>
  </si>
  <si>
    <t>013311000330001</t>
  </si>
  <si>
    <t>尿道全切除费-儿童（加收）</t>
  </si>
  <si>
    <t>013311000340000</t>
  </si>
  <si>
    <t>尿道扩张费</t>
  </si>
  <si>
    <t>通过手术扩张狭窄尿道。</t>
  </si>
  <si>
    <t>所定价格涵盖手术计划、术区准备、消毒、插管、导入球囊、充气扩张、观察调整、撤除、处理用物等步骤所需的人力资源和基本物质资源消耗。</t>
  </si>
  <si>
    <t>013311000340001</t>
  </si>
  <si>
    <t>尿道扩张费-儿童（加收）</t>
  </si>
  <si>
    <t>013311000350000</t>
  </si>
  <si>
    <t>尿道裂成形费（常规）</t>
  </si>
  <si>
    <t>通过手术恢复尿道口正常位置。</t>
  </si>
  <si>
    <t>所定价格涵盖手术计划、术区准备、消毒、尿道裂处理、缺损修复、包皮成型、处理用物等步骤所需的人力资源和基本物质资源消耗。</t>
  </si>
  <si>
    <t>013311000350001</t>
  </si>
  <si>
    <t>尿道裂成形费（常规）-儿童（加收）</t>
  </si>
  <si>
    <t>013311000360000</t>
  </si>
  <si>
    <t>尿道裂成形费（复杂）</t>
  </si>
  <si>
    <t>通过手术使复杂尿道裂恢复正常位置。</t>
  </si>
  <si>
    <t>本项目中的“复杂”指：需横断尿板、重建尿道、增加防水层的情况。</t>
  </si>
  <si>
    <t>013311000360001</t>
  </si>
  <si>
    <t>尿道裂成形费（复杂）-儿童（加收）</t>
  </si>
  <si>
    <t>013311000370000</t>
  </si>
  <si>
    <t>尿流改道费</t>
  </si>
  <si>
    <t>通过手术实现尿道改道。</t>
  </si>
  <si>
    <t>所定价格涵盖手术计划、术区准备、消毒、切开、端端吻合、缝合、处理用物等步骤所需的人力资源和基本物质资源消耗。</t>
  </si>
  <si>
    <t>01原位或可控性储尿囊
11输尿管造口减收
21儿童加收</t>
  </si>
  <si>
    <t>013311000370001</t>
  </si>
  <si>
    <t>尿流改道费-原位或可控性储尿囊（加收）</t>
  </si>
  <si>
    <t>013311000370011</t>
  </si>
  <si>
    <t>尿流改道费-输尿管造口减收（加收）</t>
  </si>
  <si>
    <t>013311000370021</t>
  </si>
  <si>
    <t>尿流改道费-儿童（加收）</t>
  </si>
  <si>
    <t>013311000380000</t>
  </si>
  <si>
    <t>尿路成形费（常规）</t>
  </si>
  <si>
    <t>通过手术解除肾盂输尿管连接部、输尿管、尿道处的梗阻，重建尿路。</t>
  </si>
  <si>
    <t>所定价格涵盖手术计划、术区准备、消毒、切开、解除连接部梗阻、裁剪尿路、重建、缝合、处理用物等步骤所需的人力资源和基本物质资源消耗。</t>
  </si>
  <si>
    <t>013311000380001</t>
  </si>
  <si>
    <t>尿路成形费（常规）-儿童（加收）</t>
  </si>
  <si>
    <t>013311000390000</t>
  </si>
  <si>
    <t>尿路成形费（复杂）</t>
  </si>
  <si>
    <t>通过手术解除复杂情况下的肾盂输尿管连接部、输尿管、尿道处的梗阻，重建尿路。</t>
  </si>
  <si>
    <t>本项目中的“复杂”指：双侧同时手术、肠管代输尿管、膀胱瓣代输尿管、口腔黏膜代输尿管、阑尾代输尿管、肾盂瓣成形的方式。</t>
  </si>
  <si>
    <t>013311000390001</t>
  </si>
  <si>
    <t>尿路成形费（复杂）-儿童（加收）</t>
  </si>
  <si>
    <t>013311000400000</t>
  </si>
  <si>
    <t>人工尿道括约肌装置置入费</t>
  </si>
  <si>
    <t>通过手术置入人工尿道括约肌装置。</t>
  </si>
  <si>
    <t>所定价格涵盖手术计划、术区准备、切开、安装、调试、缝合、处理用物等步骤所需的人力资源和基本物质资源消耗。</t>
  </si>
  <si>
    <t>不与“人工尿道括约肌装置更换费”同时收取。</t>
  </si>
  <si>
    <t>013311000400001</t>
  </si>
  <si>
    <t>人工尿道括约肌装置置入费-儿童（加收）</t>
  </si>
  <si>
    <t>013311000410000</t>
  </si>
  <si>
    <t>人工尿道括约肌装置取出费</t>
  </si>
  <si>
    <t>通过手术取出人工尿道括约肌装置。</t>
  </si>
  <si>
    <t>所定价格涵盖手术计划、术区准备、切开、取出、缝合、处理用物等步骤所需的人力资源和基本物质资源消耗。</t>
  </si>
  <si>
    <t>013311000410001</t>
  </si>
  <si>
    <t>人工尿道括约肌装置取出费-儿童（加收）</t>
  </si>
  <si>
    <t>013311000420000</t>
  </si>
  <si>
    <t>人工尿道括约肌装置更换费</t>
  </si>
  <si>
    <t>通过手术更换人工尿道括约肌装置。</t>
  </si>
  <si>
    <t>不与“人工尿道括约肌装置置入费”“人工尿道括约肌装置取出费”同时收取。</t>
  </si>
  <si>
    <t>013311000420001</t>
  </si>
  <si>
    <t>人工尿道括约肌装置更换费-儿童（加收）</t>
  </si>
  <si>
    <t>013312000010000</t>
  </si>
  <si>
    <t>睾丸移植费</t>
  </si>
  <si>
    <t>通过手术移植固定睾丸。</t>
  </si>
  <si>
    <t>所定价格涵盖手术计划、术区准备、消毒、切开、游离、血管吻合、固定、关闭、缝合、处理用物等步骤所需的人力资源和基本物质资源消耗。</t>
  </si>
  <si>
    <t>01异种睾丸</t>
  </si>
  <si>
    <t>013312000010001</t>
  </si>
  <si>
    <t>睾丸移植费-儿童（加收）</t>
  </si>
  <si>
    <t>013312000010100</t>
  </si>
  <si>
    <t>睾丸移植费-异种睾丸（扩展）</t>
  </si>
  <si>
    <t>013312000020000</t>
  </si>
  <si>
    <t>隐睾复位费</t>
  </si>
  <si>
    <t>通过手术将隐睾复位至阴囊内。</t>
  </si>
  <si>
    <t>所定价格涵盖手术计划、术区准备、消毒、切开、游离、下降睾丸、固定、关闭、缝合、处理用物等步骤所需的人力资源和基本物质资源消耗。</t>
  </si>
  <si>
    <t>01高位复位
11儿童加收</t>
  </si>
  <si>
    <t>本项目中的“高位”指：腹股沟以上部位，不含腹股沟。</t>
  </si>
  <si>
    <t>013312000020001</t>
  </si>
  <si>
    <t>隐睾复位费-高位复位（加收）</t>
  </si>
  <si>
    <t>013312000020011</t>
  </si>
  <si>
    <t>隐睾复位费-儿童（加收）</t>
  </si>
  <si>
    <t>013312000030000</t>
  </si>
  <si>
    <t>睾丸切除费</t>
  </si>
  <si>
    <t>通过手术切除睾丸。</t>
  </si>
  <si>
    <t>所定价格涵盖手术计划、术区准备、消毒、切开、游离、切除、关闭、缝合、处理用物等步骤所需的人力资源和基本物质资源消耗。</t>
  </si>
  <si>
    <t>01恶性肿瘤切除
11儿童加收</t>
  </si>
  <si>
    <t>01附睾切除</t>
  </si>
  <si>
    <t>013312000030001</t>
  </si>
  <si>
    <t>睾丸切除费-恶性肿瘤切除（加收）</t>
  </si>
  <si>
    <t>013312000030011</t>
  </si>
  <si>
    <t>睾丸切除费-儿童（加收）</t>
  </si>
  <si>
    <t>013312000030100</t>
  </si>
  <si>
    <t>睾丸切除费-附睾切除（扩展）</t>
  </si>
  <si>
    <t>013312000040000</t>
  </si>
  <si>
    <t>睾丸鞘膜翻转费</t>
  </si>
  <si>
    <t>通过手术去除鞘膜积液并翻转鞘膜。</t>
  </si>
  <si>
    <t>所定价格涵盖手术计划、术区准备、消毒、切开、游离、切除、翻转固定、关闭、缝合、处理用物等步骤所需的人力资源和基本物质资源消耗。</t>
  </si>
  <si>
    <t>013312000040001</t>
  </si>
  <si>
    <t>睾丸鞘膜翻转费-儿童（加收）</t>
  </si>
  <si>
    <t>013312000050000</t>
  </si>
  <si>
    <t>睾丸修补费</t>
  </si>
  <si>
    <t>通过手术修补缝合睾丸。</t>
  </si>
  <si>
    <t>所定价格涵盖手术计划、术区准备、消毒、切开、探查、修补、关闭、缝合、处理用物等步骤所需的人力资源和基本物质资源消耗。</t>
  </si>
  <si>
    <t>013312000050001</t>
  </si>
  <si>
    <t>睾丸修补费-儿童（加收）</t>
  </si>
  <si>
    <t>013312000060000</t>
  </si>
  <si>
    <t>睾丸扭转复位费</t>
  </si>
  <si>
    <t>通过手术将扭转睾丸或附件复位固定。</t>
  </si>
  <si>
    <t>所定价格涵盖手术计划、术区准备、消毒、切开、探查、修补、复位、关闭、缝合、处理用物等步骤所需的人力资源和基本物质资源消耗。</t>
  </si>
  <si>
    <t>013312000060001</t>
  </si>
  <si>
    <t>睾丸扭转复位费-儿童（加收）</t>
  </si>
  <si>
    <t>013312000070000</t>
  </si>
  <si>
    <t>鞘膜积液穿刺费</t>
  </si>
  <si>
    <t>通过手术穿刺鞘膜积液。</t>
  </si>
  <si>
    <t>所定价格涵盖消毒、穿刺、抽出内容物、包扎、冷敷等步骤所需的人力资源和基本物质资源消耗。</t>
  </si>
  <si>
    <t>013312000070001</t>
  </si>
  <si>
    <t>鞘膜积液穿刺费-儿童（加收）</t>
  </si>
  <si>
    <t>013312000080000</t>
  </si>
  <si>
    <t>输精管阻断费</t>
  </si>
  <si>
    <t>通过手术阻断输精管。</t>
  </si>
  <si>
    <t>所定价格涵盖手术计划、术区准备、消毒、切开、定位输精管、阻断、缝合、处理用物等步骤所需的人力资源和基本物质资源消耗。</t>
  </si>
  <si>
    <t>013312000080001</t>
  </si>
  <si>
    <t>输精管阻断费-儿童（加收）</t>
  </si>
  <si>
    <t>013312000090000</t>
  </si>
  <si>
    <t>输精管吻合费</t>
  </si>
  <si>
    <t>通过手术吻合输精管。</t>
  </si>
  <si>
    <t>所定价格涵盖手术计划、术区准备、消毒、切开、定位断端、瘢痕切除、通畅实验、定点画线、缝合、处理用物等步骤所需的人力资源和基本物质资源消耗。</t>
  </si>
  <si>
    <t>01输精管附睾吻合
11儿童加收</t>
  </si>
  <si>
    <t>013312000090001</t>
  </si>
  <si>
    <t>输精管吻合费-输精管附睾吻合（加收）</t>
  </si>
  <si>
    <t>013312000090011</t>
  </si>
  <si>
    <t>输精管吻合费-儿童（加收）</t>
  </si>
  <si>
    <t>013312000100000</t>
  </si>
  <si>
    <t>射精管梗阻治疗费</t>
  </si>
  <si>
    <t>通过手术治疗射精管梗阻。</t>
  </si>
  <si>
    <t>所定价格涵盖手术计划、术区准备、消毒、切开前列腺小囊、止血、缝合、处理用物等步骤所需的人力资源和基本物质资源消耗。</t>
  </si>
  <si>
    <t>013312000100001</t>
  </si>
  <si>
    <t>射精管梗阻治疗费-儿童（加收）</t>
  </si>
  <si>
    <t>013312000110000</t>
  </si>
  <si>
    <t>精囊冲洗费</t>
  </si>
  <si>
    <t>通过手术冲洗精囊。</t>
  </si>
  <si>
    <t>所定价格涵盖手术计划、术区准备、消毒、插管、反复冲洗精囊等步骤的人力资源和基本物质资源消耗。</t>
  </si>
  <si>
    <t>013312000110001</t>
  </si>
  <si>
    <t>精囊冲洗费-儿童（加收）</t>
  </si>
  <si>
    <t>013312000120000</t>
  </si>
  <si>
    <t>精囊肿物切除费</t>
  </si>
  <si>
    <t>通过手术切除精囊肿物。</t>
  </si>
  <si>
    <t>所定价格涵盖手术计划、术区准备、消毒、切开、切除精囊肿物、吻合、关闭、缝合、处理用物等步骤所需的人力资源和基本物质资源消耗。</t>
  </si>
  <si>
    <t>013312000120001</t>
  </si>
  <si>
    <t>精囊肿物切除费-恶性肿瘤切除（加收）</t>
  </si>
  <si>
    <t>013312000120011</t>
  </si>
  <si>
    <t>精囊肿物切除费-儿童（加收）</t>
  </si>
  <si>
    <t>013312000130000</t>
  </si>
  <si>
    <t>精索静脉曲张结扎费</t>
  </si>
  <si>
    <t>通过手术结扎精索静脉。</t>
  </si>
  <si>
    <t>所定价格涵盖手术计划、术区准备、消毒、切开、定位、结扎、关闭、缝合、处理用物等步骤所需的人力资源和基本物质资源消耗。</t>
  </si>
  <si>
    <t>01精索静脉瘤切除</t>
  </si>
  <si>
    <t>013312000130001</t>
  </si>
  <si>
    <t>精索静脉曲张结扎费-儿童（加收）</t>
  </si>
  <si>
    <t>013312000130100</t>
  </si>
  <si>
    <t>精索静脉曲张结扎费-精索静脉瘤切除（扩展）</t>
  </si>
  <si>
    <t>013312000140000</t>
  </si>
  <si>
    <t>精索静脉曲张栓塞费</t>
  </si>
  <si>
    <t>通过各种方式栓塞精索静脉曲张。</t>
  </si>
  <si>
    <t>所定价格涵盖手术计划、术区准备、消毒、切开、栓塞治疗、缝合、处理用物等步骤所需的人力资源和基本物质资源消耗。</t>
  </si>
  <si>
    <t>013312000140001</t>
  </si>
  <si>
    <t>精索静脉曲张栓塞费-儿童（加收）</t>
  </si>
  <si>
    <t>013111000030000</t>
  </si>
  <si>
    <t>前列腺按摩费</t>
  </si>
  <si>
    <t>通过各种方式按压挤出前列腺液。</t>
  </si>
  <si>
    <t>所定价格涵盖消毒、定位、按摩、处理用物等步骤所需的人力资源和基本物质资源消耗。</t>
  </si>
  <si>
    <t>013111000040000</t>
  </si>
  <si>
    <t>前列腺注射费</t>
  </si>
  <si>
    <t>对前列腺局部注射药物。</t>
  </si>
  <si>
    <t>所定价格涵盖消毒、注射、处理用物等步骤所需的人力资源和基本物质资源消耗。</t>
  </si>
  <si>
    <t>013312000150000</t>
  </si>
  <si>
    <t>前列腺部分切除费</t>
  </si>
  <si>
    <t>通过手术切除部分前列腺。</t>
  </si>
  <si>
    <t>所定价格涵盖手术计划、术区准备、消毒、切开、冲洗、分离、切除、缝合、处理用物等步骤所需的人力资源和基本物质资源消耗。</t>
  </si>
  <si>
    <t>013312000150001</t>
  </si>
  <si>
    <t>前列腺部分切除费-儿童（加收）</t>
  </si>
  <si>
    <t>013312000160000</t>
  </si>
  <si>
    <t>前列腺全切费</t>
  </si>
  <si>
    <t>通过手术切除全部前列腺。</t>
  </si>
  <si>
    <t>所定价格涵盖手术计划、术区准备、消毒、切开、分离、切除、缝合、处理用物等步骤所需的人力资源和基本物质资源消耗。</t>
  </si>
  <si>
    <t>013312000160001</t>
  </si>
  <si>
    <t>前列腺全切费-保留性神经（加收）</t>
  </si>
  <si>
    <t>013312000160011</t>
  </si>
  <si>
    <t>前列腺全切费-儿童（加收）</t>
  </si>
  <si>
    <t>013312000170000</t>
  </si>
  <si>
    <t>前列腺囊肿引流费</t>
  </si>
  <si>
    <t>通过手术引流前列腺囊肿或脓肿。</t>
  </si>
  <si>
    <t>所定价格涵盖手术计划、术区准备、消毒、定位、切开、引流、包扎、缝合、处理用物等步骤所需的人力资源和基本物质资源消耗。</t>
  </si>
  <si>
    <t>01前列腺囊肿切除
11儿童加收</t>
  </si>
  <si>
    <t>013312000170001</t>
  </si>
  <si>
    <t>前列腺囊肿引流费-前列腺囊肿切除（加收）</t>
  </si>
  <si>
    <t>013312000170011</t>
  </si>
  <si>
    <t>前列腺囊肿引流费-儿童（加收）</t>
  </si>
  <si>
    <t>013312000180000</t>
  </si>
  <si>
    <t>阴囊肿物切除费</t>
  </si>
  <si>
    <t>通过手术切除阴囊内肿物。</t>
  </si>
  <si>
    <t>所定价格涵盖手术计划、术区准备、消毒、切开、切除、关闭、缝合、处理用物等步骤所需的人力资源和基本物质资源消耗。</t>
  </si>
  <si>
    <t>013312000180001</t>
  </si>
  <si>
    <t>阴囊肿物切除费-恶性肿瘤切除（加收）</t>
  </si>
  <si>
    <t>013312000180011</t>
  </si>
  <si>
    <t>阴囊肿物切除费-儿童（加收）</t>
  </si>
  <si>
    <t>013312000190000</t>
  </si>
  <si>
    <t>阴囊病变清创引流费</t>
  </si>
  <si>
    <t>通过手术对阴囊脓性肿物进行清创引流。</t>
  </si>
  <si>
    <t>所定价格涵盖手术计划、术区准备、消毒、切开、清创、引流、缝合、处理用物等步骤所需的人力资源和基本物质资源消耗。</t>
  </si>
  <si>
    <t>013312000190001</t>
  </si>
  <si>
    <t>阴囊病变清创引流费-儿童（加收）</t>
  </si>
  <si>
    <t>013111000050000</t>
  </si>
  <si>
    <t>阴茎海绵体药物注射费</t>
  </si>
  <si>
    <t>向患者阴茎海绵体内注入药物。</t>
  </si>
  <si>
    <t>所定价格涵盖消毒、穿刺、注药、止血、包扎等步骤所需的人力资源和基本物质资源消耗。</t>
  </si>
  <si>
    <t>013111000060000</t>
  </si>
  <si>
    <t>阴茎海绵体灌流治疗费</t>
  </si>
  <si>
    <t>通过抽吸、冲洗等方式治疗阴茎异常勃起。</t>
  </si>
  <si>
    <t>所定价格涵盖消毒、设备准备、灌流、观察等步骤所需的人力资源和基本物质资源消耗。</t>
  </si>
  <si>
    <t>013312000200000</t>
  </si>
  <si>
    <t>阴茎部分切除费</t>
  </si>
  <si>
    <t>通过手术切除部分阴茎、肿物、囊肿、硬性结节。</t>
  </si>
  <si>
    <t>所定价格涵盖手术计划、术区准备、消毒、切开、分离、切除、缝合及必要时尿道口整形、处理用物等步骤所需的人力资源和基本物质资源消耗。</t>
  </si>
  <si>
    <t>013312000200001</t>
  </si>
  <si>
    <t>阴茎部分切除费-儿童（加收）</t>
  </si>
  <si>
    <t>013312000210000</t>
  </si>
  <si>
    <t>阴茎全切费</t>
  </si>
  <si>
    <t>通过手术切除全部阴茎，改道尿道。</t>
  </si>
  <si>
    <t>所定价格涵盖手术计划、术区准备、消毒、切开、海绵体切断、尿道游离、重建尿道外口、缝合、处理用物等步骤所需的人力资源和基本物质资源消耗。</t>
  </si>
  <si>
    <t>01阴茎阴囊全切
11儿童加收</t>
  </si>
  <si>
    <t>013312000210001</t>
  </si>
  <si>
    <t>阴茎全切费-阴茎阴囊全切（加收）</t>
  </si>
  <si>
    <t>013312000210011</t>
  </si>
  <si>
    <t>阴茎全切费-儿童（加收）</t>
  </si>
  <si>
    <t>013312000220000</t>
  </si>
  <si>
    <t>阴茎假体置入费</t>
  </si>
  <si>
    <t>通过手术置入阴茎假体。</t>
  </si>
  <si>
    <t>所定价格涵盖手术计划、术区准备、消毒、切开、置入假体、关闭、缝合、处理用物等步骤所需的人力资源和基本物质资源消耗。</t>
  </si>
  <si>
    <t>不与“阴茎假体更换费”同时收取。</t>
  </si>
  <si>
    <t>013312000220001</t>
  </si>
  <si>
    <t>阴茎假体置入费-儿童（加收）</t>
  </si>
  <si>
    <t>013312000230000</t>
  </si>
  <si>
    <t>阴茎假体取出费</t>
  </si>
  <si>
    <t>通过手术取出阴茎假体。</t>
  </si>
  <si>
    <t>所定价格涵盖手术计划、术区准备、消毒、切开、取出假体、关闭、缝合、处理用物等步骤所需的人力资源和基本物质资源消耗。</t>
  </si>
  <si>
    <t>013312000230001</t>
  </si>
  <si>
    <t>阴茎假体取出费-儿童（加收）</t>
  </si>
  <si>
    <t>013312000240000</t>
  </si>
  <si>
    <t>阴茎假体更换费</t>
  </si>
  <si>
    <t>通过手术更换阴茎假体。</t>
  </si>
  <si>
    <t>所定价格涵盖手术计划、术区准备、消毒、切开、取出假体、再次置入、关闭、缝合、处理用物等步骤所需的人力资源和基本物质资源消耗。</t>
  </si>
  <si>
    <t>不与“阴茎假体置入费”“阴茎假体取出费”同时收取。</t>
  </si>
  <si>
    <t>013312000240001</t>
  </si>
  <si>
    <t>阴茎假体更换费-儿童（加收）</t>
  </si>
  <si>
    <t>013312000250000</t>
  </si>
  <si>
    <t>阴茎再植费</t>
  </si>
  <si>
    <t>通过手术实现异体同种或自体阴茎再植。</t>
  </si>
  <si>
    <t>所定价格涵盖手术计划、术区准备、消毒、切开、术前或术中整复、阴茎再植、关闭、缝合、处理用物等步骤所需的人力资源和基本物质资源消耗。</t>
  </si>
  <si>
    <t>013312000250001</t>
  </si>
  <si>
    <t>阴茎再植费-儿童（加收）</t>
  </si>
  <si>
    <t>013312000250100</t>
  </si>
  <si>
    <t>阴茎再植费-异种器官（扩展）</t>
  </si>
  <si>
    <t>013312000260000</t>
  </si>
  <si>
    <t>阴茎畸型整形费</t>
  </si>
  <si>
    <t>通过手术校正畸形阴茎。</t>
  </si>
  <si>
    <t>所定价格涵盖手术计划、术区准备、消毒、切开、阴茎校正、纤维瘢痕组织切除、阴茎悬韧带切断、吻合、关闭、缝合、处理用物等步骤所需的人力资源和基本物质资源消耗。</t>
  </si>
  <si>
    <t>013312000260001</t>
  </si>
  <si>
    <t>阴茎畸型整形费-儿童（加收）</t>
  </si>
  <si>
    <t>013312000270000</t>
  </si>
  <si>
    <t>尿道阴茎海绵体分流费</t>
  </si>
  <si>
    <t>通过手术分离尿道与阴茎海绵体结构。</t>
  </si>
  <si>
    <t>所定价格涵盖手术计划、术区准备、消毒、切开、分离、建立通道、关闭、缝合、处理用物等步骤所需的人力资源和基本物质资源消耗。</t>
  </si>
  <si>
    <t>013312000270001</t>
  </si>
  <si>
    <t>尿道阴茎海绵体分流费-儿童（加收）</t>
  </si>
  <si>
    <t>013312000280000</t>
  </si>
  <si>
    <t>阴茎损伤修补费</t>
  </si>
  <si>
    <t>通过各种方式缝合修补阴茎白膜及海绵体。</t>
  </si>
  <si>
    <t>所定价格涵盖手术计划、术区准备、消毒、切开、修补、关闭、缝合、处理用物等步骤所需的人力资源和基本物质资源消耗。</t>
  </si>
  <si>
    <t>013312000280001</t>
  </si>
  <si>
    <t>阴茎损伤修补费-儿童（加收）</t>
  </si>
  <si>
    <t>013111000070000</t>
  </si>
  <si>
    <t>包皮手法复位费</t>
  </si>
  <si>
    <t>通过手法复位改善包皮异常状态。</t>
  </si>
  <si>
    <t>所定价格涵盖消毒、扩张、包皮复位、处理用物等步骤所需的人力资源和基本物质资源消耗。</t>
  </si>
  <si>
    <t>013312000290000</t>
  </si>
  <si>
    <t>包皮整复费</t>
  </si>
  <si>
    <t>通过手术改善包皮异常状态。</t>
  </si>
  <si>
    <t>所定价格涵盖手术计划、术区准备、消毒、包皮分离、处理用物等步骤所需的人力资源和基本物质资源消耗。</t>
  </si>
  <si>
    <t>013312000290001</t>
  </si>
  <si>
    <t>包皮整复费-儿童（加收）</t>
  </si>
  <si>
    <t>013312000300000</t>
  </si>
  <si>
    <t>包皮切除费</t>
  </si>
  <si>
    <t>通过手术切除分离包皮组织。</t>
  </si>
  <si>
    <t>所定价格涵盖手术计划、术区准备、消毒、切除、松解或结扎、缝合、处理用物等步骤所需的人力资源和基本物质资源消耗。</t>
  </si>
  <si>
    <t>013312000300001</t>
  </si>
  <si>
    <t>包皮切除费-儿童（加收）</t>
  </si>
  <si>
    <t>013311000430000</t>
  </si>
  <si>
    <t>腹膜后肿物切除费</t>
  </si>
  <si>
    <t>通过手术切除腹膜后肿物。</t>
  </si>
  <si>
    <t>01副神经节瘤
11儿童加收</t>
  </si>
  <si>
    <t>013311000430001</t>
  </si>
  <si>
    <t>腹膜后肿物切除费-副神经节瘤（加收）</t>
  </si>
  <si>
    <t>013311000430011</t>
  </si>
  <si>
    <t>腹膜后肿物切除费-儿童（加收）</t>
  </si>
  <si>
    <t>本类说明：
1.“价格构成”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2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3.“扩展项”，指同一项目下以不同方式提供或在不同场景应用时，只扩展价格项目适用范围、不额外加价的一类子项，子项的价格按主项目执行。
4.“基本物耗”指原则上限于不应或不必要与医疗服务项目分割的易耗品，包括但不限于各类消杀灭菌用品、储存用品、清洁用品、个人防护用品、垃圾处理用品、滑石粉、标签、防渗漏垫、中单、护（尿）垫、棉球、棉签、纱布（垫）、治疗护理盘（包）、治疗巾（单）、手术巾（单）、手术包、普通注射器、可复用的操作器具、冲洗工具、报告打印耗材、碘伏帽、肝素帽、血透置换液（成品或自制）、血透透析液、软件（版权、开发、购买）成本等。基本物耗成本计入项目价格，不另行收费。患者居家腹透，所需的碘伏帽、透析液等药品耗材，医疗机构可按零差率要求单独收费，无需捆绑价格项目。
5.涉及“复杂”等内涵未尽的表述，除已明确的情形外，医院实践中按照“复杂”情形计费的，应以国家级技术规范、临床指南或专家共识中的明确定性为前提，下同。
6.“穿刺”为主项操作涉及的必要穿刺步骤。
7.涉及“包括……”“…… 等”的，属于开放型表述，所指对象不仅局限于表述中列明的事项，也包括未列明的同类事项。
8.手术项目若需病理取样，地方定价时应考虑在原项目的价格构成中包含标本的留取和送检。
9.价格项目可应用人工智能辅助进行的，可直接按主项目收费，不同时收费。
10.“腹膜透析操作训练费”是指患者在医疗机构院内当面接受专业人员医学指导的情况；患者居家，请医疗机构派专业人员上门提供医学指导的情况，医疗机构在收取“腹膜透析操作训练费”费用的同时，可据实加收“上门服务费”。医疗机构以录播视频、音频等方式提供非实时的医学指导，不得收取“居家腹膜透析操作训练费”。
11.手术类项目服务对象为儿童时，统一落实儿童加收政策。手术类项目的具体范围以《全国医疗服务项目技术规范》的分类为准，对于同时映射技术规范中的手术类项目和治疗类项目的主项目，按手术类落实儿童加收政策；其他非手术类项目实行儿童加收范围，以本类项目明确的加收项为准。“儿童”，指6周岁及以下，周岁的计算方法以法律的相关规定为准”。
12.本类项目其他学科开展时可据实收取。
13.各类内镜下手术项目的价格构成，已包含手术涉及的各类内镜使用成本。医疗机构在开展相关操作时，开放手术与经内镜手术执行相同的价格标准，内镜辅助操作不再另行收费。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</si>
</sst>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rgb="FF000000"/>
      <name val="Arial"/>
      <charset val="204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4"/>
      <name val="黑体"/>
      <charset val="134"/>
    </font>
    <font>
      <sz val="16"/>
      <name val="黑体"/>
      <charset val="134"/>
    </font>
    <font>
      <sz val="22"/>
      <name val="方正小标宋_GBK"/>
      <charset val="134"/>
    </font>
    <font>
      <sz val="14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3">
    <xf numFmtId="49" fontId="0" fillId="0" borderId="0" xfId="0" applyNumberFormat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left" vertical="center"/>
    </xf>
    <xf numFmtId="1" fontId="3" fillId="0" borderId="2" xfId="0" applyNumberFormat="1" applyFont="1" applyFill="1" applyBorder="1" applyAlignment="1">
      <alignment vertical="center"/>
    </xf>
    <xf numFmtId="1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1"/>
  <sheetViews>
    <sheetView tabSelected="1" workbookViewId="0">
      <selection activeCell="C7" sqref="C7"/>
    </sheetView>
  </sheetViews>
  <sheetFormatPr defaultColWidth="7.22" defaultRowHeight="15"/>
  <cols>
    <col min="1" max="1" width="6.2" style="5" customWidth="1"/>
    <col min="2" max="2" width="12.5" style="5" customWidth="1"/>
    <col min="3" max="3" width="26.8" style="6" customWidth="1"/>
    <col min="4" max="4" width="24.5" style="7" customWidth="1"/>
    <col min="5" max="5" width="35" style="7" customWidth="1"/>
    <col min="6" max="6" width="14.1" style="7" customWidth="1"/>
    <col min="7" max="7" width="12.6" style="1" customWidth="1"/>
    <col min="8" max="8" width="6.5" style="6" customWidth="1"/>
    <col min="9" max="9" width="17.6" style="7" customWidth="1"/>
    <col min="10" max="10" width="5.1" style="6" customWidth="1"/>
    <col min="11" max="16384" width="7.22" style="1"/>
  </cols>
  <sheetData>
    <row r="1" s="1" customFormat="1" ht="20.25" spans="1:10">
      <c r="A1" s="8" t="s">
        <v>0</v>
      </c>
      <c r="B1" s="9"/>
      <c r="C1" s="6"/>
      <c r="D1" s="7"/>
      <c r="E1" s="7"/>
      <c r="F1" s="7"/>
      <c r="H1" s="6"/>
      <c r="I1" s="36"/>
      <c r="J1" s="37"/>
    </row>
    <row r="2" s="1" customFormat="1" ht="29.25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s="2" customFormat="1" ht="42.75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</row>
    <row r="4" s="3" customFormat="1" ht="42.75" spans="1:13">
      <c r="A4" s="12">
        <v>1</v>
      </c>
      <c r="B4" s="43" t="s">
        <v>15</v>
      </c>
      <c r="C4" s="12" t="s">
        <v>16</v>
      </c>
      <c r="D4" s="13" t="s">
        <v>17</v>
      </c>
      <c r="E4" s="13" t="s">
        <v>18</v>
      </c>
      <c r="F4" s="13"/>
      <c r="G4" s="23"/>
      <c r="H4" s="24" t="s">
        <v>19</v>
      </c>
      <c r="I4" s="35"/>
      <c r="J4" s="38">
        <v>150</v>
      </c>
      <c r="K4" s="24">
        <f>ROUND(J4*0.9,0)</f>
        <v>135</v>
      </c>
      <c r="L4" s="24">
        <f>ROUND(K4*0.9,0)</f>
        <v>122</v>
      </c>
      <c r="M4" s="24">
        <f>ROUND(K4*0.8,0)</f>
        <v>108</v>
      </c>
    </row>
    <row r="5" s="3" customFormat="1" ht="28.5" spans="1:13">
      <c r="A5" s="12">
        <v>2</v>
      </c>
      <c r="B5" s="43" t="s">
        <v>20</v>
      </c>
      <c r="C5" s="14" t="s">
        <v>21</v>
      </c>
      <c r="D5" s="15" t="s">
        <v>22</v>
      </c>
      <c r="E5" s="15" t="s">
        <v>23</v>
      </c>
      <c r="F5" s="15"/>
      <c r="G5" s="25"/>
      <c r="H5" s="14" t="s">
        <v>19</v>
      </c>
      <c r="I5" s="15"/>
      <c r="J5" s="38">
        <v>202</v>
      </c>
      <c r="K5" s="24">
        <f t="shared" ref="K5:K36" si="0">ROUND(J5*0.9,0)</f>
        <v>182</v>
      </c>
      <c r="L5" s="24">
        <f t="shared" ref="L5:L36" si="1">ROUND(K5*0.9,0)</f>
        <v>164</v>
      </c>
      <c r="M5" s="24">
        <f t="shared" ref="M5:M36" si="2">ROUND(K5*0.8,0)</f>
        <v>146</v>
      </c>
    </row>
    <row r="6" s="3" customFormat="1" ht="42.75" spans="1:13">
      <c r="A6" s="12">
        <v>3</v>
      </c>
      <c r="B6" s="43" t="s">
        <v>24</v>
      </c>
      <c r="C6" s="12" t="s">
        <v>25</v>
      </c>
      <c r="D6" s="13" t="s">
        <v>26</v>
      </c>
      <c r="E6" s="13" t="s">
        <v>27</v>
      </c>
      <c r="F6" s="13"/>
      <c r="G6" s="23"/>
      <c r="H6" s="24" t="s">
        <v>28</v>
      </c>
      <c r="I6" s="35"/>
      <c r="J6" s="38">
        <v>583</v>
      </c>
      <c r="K6" s="24">
        <f t="shared" si="0"/>
        <v>525</v>
      </c>
      <c r="L6" s="24">
        <f t="shared" si="1"/>
        <v>473</v>
      </c>
      <c r="M6" s="24">
        <f t="shared" si="2"/>
        <v>420</v>
      </c>
    </row>
    <row r="7" s="3" customFormat="1" ht="42.75" spans="1:13">
      <c r="A7" s="14">
        <v>4</v>
      </c>
      <c r="B7" s="43" t="s">
        <v>29</v>
      </c>
      <c r="C7" s="14" t="s">
        <v>30</v>
      </c>
      <c r="D7" s="15" t="s">
        <v>31</v>
      </c>
      <c r="E7" s="15" t="s">
        <v>32</v>
      </c>
      <c r="F7" s="15"/>
      <c r="G7" s="26" t="s">
        <v>33</v>
      </c>
      <c r="H7" s="27" t="s">
        <v>28</v>
      </c>
      <c r="I7" s="26"/>
      <c r="J7" s="38">
        <v>464</v>
      </c>
      <c r="K7" s="24">
        <f t="shared" si="0"/>
        <v>418</v>
      </c>
      <c r="L7" s="24">
        <f t="shared" si="1"/>
        <v>376</v>
      </c>
      <c r="M7" s="24">
        <f t="shared" si="2"/>
        <v>334</v>
      </c>
    </row>
    <row r="8" s="3" customFormat="1" ht="28.5" spans="1:13">
      <c r="A8" s="16"/>
      <c r="B8" s="43" t="s">
        <v>34</v>
      </c>
      <c r="C8" s="14" t="s">
        <v>35</v>
      </c>
      <c r="D8" s="15"/>
      <c r="E8" s="15"/>
      <c r="F8" s="15"/>
      <c r="G8" s="25"/>
      <c r="H8" s="27" t="s">
        <v>28</v>
      </c>
      <c r="I8" s="15"/>
      <c r="J8" s="38">
        <v>464</v>
      </c>
      <c r="K8" s="24">
        <f t="shared" si="0"/>
        <v>418</v>
      </c>
      <c r="L8" s="24">
        <f t="shared" si="1"/>
        <v>376</v>
      </c>
      <c r="M8" s="24">
        <f t="shared" si="2"/>
        <v>334</v>
      </c>
    </row>
    <row r="9" s="4" customFormat="1" ht="42.75" spans="1:13">
      <c r="A9" s="12">
        <v>5</v>
      </c>
      <c r="B9" s="43" t="s">
        <v>36</v>
      </c>
      <c r="C9" s="12" t="s">
        <v>37</v>
      </c>
      <c r="D9" s="13" t="s">
        <v>38</v>
      </c>
      <c r="E9" s="13" t="s">
        <v>32</v>
      </c>
      <c r="F9" s="13"/>
      <c r="G9" s="28"/>
      <c r="H9" s="12" t="s">
        <v>19</v>
      </c>
      <c r="I9" s="13"/>
      <c r="J9" s="38">
        <v>216</v>
      </c>
      <c r="K9" s="24">
        <f t="shared" si="0"/>
        <v>194</v>
      </c>
      <c r="L9" s="24">
        <f t="shared" si="1"/>
        <v>175</v>
      </c>
      <c r="M9" s="24">
        <f t="shared" si="2"/>
        <v>155</v>
      </c>
    </row>
    <row r="10" s="3" customFormat="1" ht="42.75" spans="1:13">
      <c r="A10" s="12">
        <v>6</v>
      </c>
      <c r="B10" s="43" t="s">
        <v>39</v>
      </c>
      <c r="C10" s="16" t="s">
        <v>40</v>
      </c>
      <c r="D10" s="17" t="s">
        <v>41</v>
      </c>
      <c r="E10" s="17" t="s">
        <v>42</v>
      </c>
      <c r="F10" s="29"/>
      <c r="G10" s="30"/>
      <c r="H10" s="31" t="s">
        <v>19</v>
      </c>
      <c r="I10" s="29"/>
      <c r="J10" s="38">
        <v>82</v>
      </c>
      <c r="K10" s="24">
        <f t="shared" si="0"/>
        <v>74</v>
      </c>
      <c r="L10" s="24">
        <f t="shared" si="1"/>
        <v>67</v>
      </c>
      <c r="M10" s="24">
        <f t="shared" si="2"/>
        <v>59</v>
      </c>
    </row>
    <row r="11" s="3" customFormat="1" ht="42.75" spans="1:13">
      <c r="A11" s="12">
        <v>7</v>
      </c>
      <c r="B11" s="43" t="s">
        <v>43</v>
      </c>
      <c r="C11" s="18" t="s">
        <v>44</v>
      </c>
      <c r="D11" s="19" t="s">
        <v>45</v>
      </c>
      <c r="E11" s="13" t="s">
        <v>46</v>
      </c>
      <c r="F11" s="32"/>
      <c r="G11" s="33"/>
      <c r="H11" s="34" t="s">
        <v>19</v>
      </c>
      <c r="I11" s="32"/>
      <c r="J11" s="38">
        <v>60</v>
      </c>
      <c r="K11" s="24">
        <f t="shared" si="0"/>
        <v>54</v>
      </c>
      <c r="L11" s="24">
        <f t="shared" si="1"/>
        <v>49</v>
      </c>
      <c r="M11" s="24">
        <f t="shared" si="2"/>
        <v>43</v>
      </c>
    </row>
    <row r="12" s="3" customFormat="1" ht="42.75" spans="1:13">
      <c r="A12" s="12">
        <v>8</v>
      </c>
      <c r="B12" s="43" t="s">
        <v>47</v>
      </c>
      <c r="C12" s="12" t="s">
        <v>48</v>
      </c>
      <c r="D12" s="13" t="s">
        <v>49</v>
      </c>
      <c r="E12" s="13" t="s">
        <v>50</v>
      </c>
      <c r="F12" s="35"/>
      <c r="G12" s="28"/>
      <c r="H12" s="24" t="s">
        <v>19</v>
      </c>
      <c r="I12" s="39"/>
      <c r="J12" s="38">
        <v>113</v>
      </c>
      <c r="K12" s="24">
        <f t="shared" si="0"/>
        <v>102</v>
      </c>
      <c r="L12" s="24">
        <f t="shared" si="1"/>
        <v>92</v>
      </c>
      <c r="M12" s="24">
        <f t="shared" si="2"/>
        <v>82</v>
      </c>
    </row>
    <row r="13" s="3" customFormat="1" ht="42.75" spans="1:13">
      <c r="A13" s="12">
        <v>9</v>
      </c>
      <c r="B13" s="43" t="s">
        <v>51</v>
      </c>
      <c r="C13" s="12" t="s">
        <v>52</v>
      </c>
      <c r="D13" s="13" t="s">
        <v>53</v>
      </c>
      <c r="E13" s="13" t="s">
        <v>54</v>
      </c>
      <c r="F13" s="35"/>
      <c r="G13" s="23"/>
      <c r="H13" s="24" t="s">
        <v>19</v>
      </c>
      <c r="I13" s="39"/>
      <c r="J13" s="38">
        <v>150</v>
      </c>
      <c r="K13" s="24">
        <f t="shared" si="0"/>
        <v>135</v>
      </c>
      <c r="L13" s="24">
        <f t="shared" si="1"/>
        <v>122</v>
      </c>
      <c r="M13" s="24">
        <f t="shared" si="2"/>
        <v>108</v>
      </c>
    </row>
    <row r="14" s="3" customFormat="1" ht="42.75" spans="1:13">
      <c r="A14" s="12">
        <v>10</v>
      </c>
      <c r="B14" s="43" t="s">
        <v>55</v>
      </c>
      <c r="C14" s="20" t="s">
        <v>56</v>
      </c>
      <c r="D14" s="21" t="s">
        <v>57</v>
      </c>
      <c r="E14" s="21" t="s">
        <v>58</v>
      </c>
      <c r="F14" s="21"/>
      <c r="G14" s="21"/>
      <c r="H14" s="20" t="s">
        <v>19</v>
      </c>
      <c r="I14" s="21"/>
      <c r="J14" s="38">
        <v>750</v>
      </c>
      <c r="K14" s="24">
        <f t="shared" si="0"/>
        <v>675</v>
      </c>
      <c r="L14" s="24">
        <f t="shared" si="1"/>
        <v>608</v>
      </c>
      <c r="M14" s="24">
        <f t="shared" si="2"/>
        <v>540</v>
      </c>
    </row>
    <row r="15" s="3" customFormat="1" ht="42.75" spans="1:13">
      <c r="A15" s="12">
        <v>11</v>
      </c>
      <c r="B15" s="43" t="s">
        <v>59</v>
      </c>
      <c r="C15" s="20" t="s">
        <v>60</v>
      </c>
      <c r="D15" s="21" t="s">
        <v>61</v>
      </c>
      <c r="E15" s="21" t="s">
        <v>62</v>
      </c>
      <c r="F15" s="21"/>
      <c r="G15" s="21"/>
      <c r="H15" s="20" t="s">
        <v>19</v>
      </c>
      <c r="I15" s="21" t="s">
        <v>63</v>
      </c>
      <c r="J15" s="38">
        <v>1304</v>
      </c>
      <c r="K15" s="24">
        <f t="shared" si="0"/>
        <v>1174</v>
      </c>
      <c r="L15" s="24">
        <f t="shared" si="1"/>
        <v>1057</v>
      </c>
      <c r="M15" s="24">
        <f t="shared" si="2"/>
        <v>939</v>
      </c>
    </row>
    <row r="16" s="3" customFormat="1" ht="85.5" spans="1:13">
      <c r="A16" s="12">
        <v>12</v>
      </c>
      <c r="B16" s="43" t="s">
        <v>64</v>
      </c>
      <c r="C16" s="20" t="s">
        <v>65</v>
      </c>
      <c r="D16" s="21" t="s">
        <v>66</v>
      </c>
      <c r="E16" s="21" t="s">
        <v>67</v>
      </c>
      <c r="F16" s="21"/>
      <c r="G16" s="21"/>
      <c r="H16" s="20" t="s">
        <v>19</v>
      </c>
      <c r="I16" s="21" t="s">
        <v>68</v>
      </c>
      <c r="J16" s="38">
        <v>1706</v>
      </c>
      <c r="K16" s="24">
        <f t="shared" si="0"/>
        <v>1535</v>
      </c>
      <c r="L16" s="24">
        <f t="shared" si="1"/>
        <v>1382</v>
      </c>
      <c r="M16" s="24">
        <f t="shared" si="2"/>
        <v>1228</v>
      </c>
    </row>
    <row r="17" s="3" customFormat="1" ht="42.75" spans="1:13">
      <c r="A17" s="14">
        <v>13</v>
      </c>
      <c r="B17" s="43" t="s">
        <v>69</v>
      </c>
      <c r="C17" s="20" t="s">
        <v>70</v>
      </c>
      <c r="D17" s="21" t="s">
        <v>71</v>
      </c>
      <c r="E17" s="21" t="s">
        <v>72</v>
      </c>
      <c r="F17" s="21" t="s">
        <v>73</v>
      </c>
      <c r="G17" s="20"/>
      <c r="H17" s="20" t="s">
        <v>19</v>
      </c>
      <c r="I17" s="21" t="s">
        <v>74</v>
      </c>
      <c r="J17" s="38">
        <v>1741</v>
      </c>
      <c r="K17" s="24">
        <f t="shared" si="0"/>
        <v>1567</v>
      </c>
      <c r="L17" s="24">
        <f t="shared" si="1"/>
        <v>1410</v>
      </c>
      <c r="M17" s="24">
        <f t="shared" si="2"/>
        <v>1254</v>
      </c>
    </row>
    <row r="18" s="3" customFormat="1" ht="14.25" spans="1:13">
      <c r="A18" s="22"/>
      <c r="B18" s="43" t="s">
        <v>75</v>
      </c>
      <c r="C18" s="20" t="s">
        <v>76</v>
      </c>
      <c r="D18" s="21"/>
      <c r="E18" s="21"/>
      <c r="F18" s="21"/>
      <c r="G18" s="20"/>
      <c r="H18" s="20" t="s">
        <v>19</v>
      </c>
      <c r="I18" s="21"/>
      <c r="J18" s="38">
        <v>570</v>
      </c>
      <c r="K18" s="24">
        <f t="shared" si="0"/>
        <v>513</v>
      </c>
      <c r="L18" s="24">
        <f t="shared" si="1"/>
        <v>462</v>
      </c>
      <c r="M18" s="24">
        <f t="shared" si="2"/>
        <v>410</v>
      </c>
    </row>
    <row r="19" s="3" customFormat="1" ht="14.25" spans="1:13">
      <c r="A19" s="16"/>
      <c r="B19" s="43" t="s">
        <v>77</v>
      </c>
      <c r="C19" s="20" t="s">
        <v>78</v>
      </c>
      <c r="D19" s="21"/>
      <c r="E19" s="21"/>
      <c r="F19" s="21"/>
      <c r="G19" s="20"/>
      <c r="H19" s="20" t="s">
        <v>19</v>
      </c>
      <c r="I19" s="21"/>
      <c r="J19" s="38">
        <v>348.2</v>
      </c>
      <c r="K19" s="24">
        <f t="shared" si="0"/>
        <v>313</v>
      </c>
      <c r="L19" s="24">
        <f t="shared" si="1"/>
        <v>282</v>
      </c>
      <c r="M19" s="24">
        <f t="shared" si="2"/>
        <v>250</v>
      </c>
    </row>
    <row r="20" s="3" customFormat="1" ht="42.75" spans="1:13">
      <c r="A20" s="14">
        <v>14</v>
      </c>
      <c r="B20" s="43" t="s">
        <v>79</v>
      </c>
      <c r="C20" s="20" t="s">
        <v>80</v>
      </c>
      <c r="D20" s="21" t="s">
        <v>81</v>
      </c>
      <c r="E20" s="21" t="s">
        <v>82</v>
      </c>
      <c r="F20" s="21" t="s">
        <v>73</v>
      </c>
      <c r="G20" s="20"/>
      <c r="H20" s="20" t="s">
        <v>19</v>
      </c>
      <c r="I20" s="21" t="s">
        <v>74</v>
      </c>
      <c r="J20" s="38">
        <v>1905</v>
      </c>
      <c r="K20" s="24">
        <f t="shared" si="0"/>
        <v>1715</v>
      </c>
      <c r="L20" s="24">
        <f t="shared" si="1"/>
        <v>1544</v>
      </c>
      <c r="M20" s="24">
        <f t="shared" si="2"/>
        <v>1372</v>
      </c>
    </row>
    <row r="21" s="3" customFormat="1" ht="14.25" spans="1:13">
      <c r="A21" s="22"/>
      <c r="B21" s="43" t="s">
        <v>83</v>
      </c>
      <c r="C21" s="20" t="s">
        <v>84</v>
      </c>
      <c r="D21" s="21"/>
      <c r="E21" s="21"/>
      <c r="F21" s="21"/>
      <c r="G21" s="20"/>
      <c r="H21" s="20" t="s">
        <v>19</v>
      </c>
      <c r="I21" s="21"/>
      <c r="J21" s="38">
        <v>570</v>
      </c>
      <c r="K21" s="24">
        <f t="shared" si="0"/>
        <v>513</v>
      </c>
      <c r="L21" s="24">
        <f t="shared" si="1"/>
        <v>462</v>
      </c>
      <c r="M21" s="24">
        <f t="shared" si="2"/>
        <v>410</v>
      </c>
    </row>
    <row r="22" s="3" customFormat="1" ht="14.25" spans="1:13">
      <c r="A22" s="16"/>
      <c r="B22" s="43" t="s">
        <v>85</v>
      </c>
      <c r="C22" s="20" t="s">
        <v>86</v>
      </c>
      <c r="D22" s="21"/>
      <c r="E22" s="21"/>
      <c r="F22" s="21"/>
      <c r="G22" s="20"/>
      <c r="H22" s="20" t="s">
        <v>19</v>
      </c>
      <c r="I22" s="21"/>
      <c r="J22" s="38">
        <v>381</v>
      </c>
      <c r="K22" s="24">
        <f t="shared" si="0"/>
        <v>343</v>
      </c>
      <c r="L22" s="24">
        <f t="shared" si="1"/>
        <v>309</v>
      </c>
      <c r="M22" s="24">
        <f t="shared" si="2"/>
        <v>274</v>
      </c>
    </row>
    <row r="23" s="3" customFormat="1" ht="42.75" spans="1:13">
      <c r="A23" s="14">
        <v>15</v>
      </c>
      <c r="B23" s="43" t="s">
        <v>87</v>
      </c>
      <c r="C23" s="20" t="s">
        <v>88</v>
      </c>
      <c r="D23" s="21" t="s">
        <v>89</v>
      </c>
      <c r="E23" s="21" t="s">
        <v>90</v>
      </c>
      <c r="F23" s="21" t="s">
        <v>73</v>
      </c>
      <c r="G23" s="20"/>
      <c r="H23" s="20" t="s">
        <v>19</v>
      </c>
      <c r="I23" s="21" t="s">
        <v>74</v>
      </c>
      <c r="J23" s="38">
        <v>783</v>
      </c>
      <c r="K23" s="24">
        <f t="shared" si="0"/>
        <v>705</v>
      </c>
      <c r="L23" s="24">
        <f t="shared" si="1"/>
        <v>635</v>
      </c>
      <c r="M23" s="24">
        <f t="shared" si="2"/>
        <v>564</v>
      </c>
    </row>
    <row r="24" s="3" customFormat="1" ht="14.25" spans="1:13">
      <c r="A24" s="22"/>
      <c r="B24" s="43" t="s">
        <v>91</v>
      </c>
      <c r="C24" s="20" t="s">
        <v>92</v>
      </c>
      <c r="D24" s="21"/>
      <c r="E24" s="21"/>
      <c r="F24" s="21"/>
      <c r="G24" s="21"/>
      <c r="H24" s="20" t="s">
        <v>19</v>
      </c>
      <c r="I24" s="21"/>
      <c r="J24" s="38">
        <v>570</v>
      </c>
      <c r="K24" s="24">
        <f t="shared" si="0"/>
        <v>513</v>
      </c>
      <c r="L24" s="24">
        <f t="shared" si="1"/>
        <v>462</v>
      </c>
      <c r="M24" s="24">
        <f t="shared" si="2"/>
        <v>410</v>
      </c>
    </row>
    <row r="25" s="3" customFormat="1" ht="14.25" spans="1:13">
      <c r="A25" s="16"/>
      <c r="B25" s="43" t="s">
        <v>93</v>
      </c>
      <c r="C25" s="20" t="s">
        <v>94</v>
      </c>
      <c r="D25" s="21"/>
      <c r="E25" s="21"/>
      <c r="F25" s="21"/>
      <c r="G25" s="21"/>
      <c r="H25" s="20" t="s">
        <v>19</v>
      </c>
      <c r="I25" s="21"/>
      <c r="J25" s="38">
        <v>156.6</v>
      </c>
      <c r="K25" s="24">
        <f t="shared" si="0"/>
        <v>141</v>
      </c>
      <c r="L25" s="24">
        <f t="shared" si="1"/>
        <v>127</v>
      </c>
      <c r="M25" s="24">
        <f t="shared" si="2"/>
        <v>113</v>
      </c>
    </row>
    <row r="26" s="3" customFormat="1" ht="42.75" spans="1:13">
      <c r="A26" s="14">
        <v>16</v>
      </c>
      <c r="B26" s="43" t="s">
        <v>95</v>
      </c>
      <c r="C26" s="20" t="s">
        <v>96</v>
      </c>
      <c r="D26" s="21" t="s">
        <v>97</v>
      </c>
      <c r="E26" s="21" t="s">
        <v>98</v>
      </c>
      <c r="F26" s="21" t="s">
        <v>99</v>
      </c>
      <c r="G26" s="21" t="s">
        <v>100</v>
      </c>
      <c r="H26" s="20" t="s">
        <v>19</v>
      </c>
      <c r="I26" s="21"/>
      <c r="J26" s="38">
        <v>1612</v>
      </c>
      <c r="K26" s="24">
        <f t="shared" si="0"/>
        <v>1451</v>
      </c>
      <c r="L26" s="24">
        <f t="shared" si="1"/>
        <v>1306</v>
      </c>
      <c r="M26" s="24">
        <f t="shared" si="2"/>
        <v>1161</v>
      </c>
    </row>
    <row r="27" s="3" customFormat="1" ht="14.25" spans="1:13">
      <c r="A27" s="22"/>
      <c r="B27" s="43" t="s">
        <v>101</v>
      </c>
      <c r="C27" s="20" t="s">
        <v>102</v>
      </c>
      <c r="D27" s="21"/>
      <c r="E27" s="21"/>
      <c r="F27" s="21"/>
      <c r="G27" s="21"/>
      <c r="H27" s="20" t="s">
        <v>19</v>
      </c>
      <c r="I27" s="21"/>
      <c r="J27" s="38">
        <v>322.4</v>
      </c>
      <c r="K27" s="24">
        <f t="shared" si="0"/>
        <v>290</v>
      </c>
      <c r="L27" s="24">
        <f t="shared" si="1"/>
        <v>261</v>
      </c>
      <c r="M27" s="24">
        <f t="shared" si="2"/>
        <v>232</v>
      </c>
    </row>
    <row r="28" s="3" customFormat="1" ht="28.5" spans="1:13">
      <c r="A28" s="22"/>
      <c r="B28" s="43" t="s">
        <v>103</v>
      </c>
      <c r="C28" s="20" t="s">
        <v>104</v>
      </c>
      <c r="D28" s="21"/>
      <c r="E28" s="21"/>
      <c r="F28" s="21"/>
      <c r="G28" s="21"/>
      <c r="H28" s="20" t="s">
        <v>19</v>
      </c>
      <c r="I28" s="21"/>
      <c r="J28" s="38">
        <v>1612</v>
      </c>
      <c r="K28" s="24">
        <f t="shared" si="0"/>
        <v>1451</v>
      </c>
      <c r="L28" s="24">
        <f t="shared" si="1"/>
        <v>1306</v>
      </c>
      <c r="M28" s="24">
        <f t="shared" si="2"/>
        <v>1161</v>
      </c>
    </row>
    <row r="29" s="3" customFormat="1" ht="28.5" spans="1:13">
      <c r="A29" s="22"/>
      <c r="B29" s="43" t="s">
        <v>105</v>
      </c>
      <c r="C29" s="20" t="s">
        <v>106</v>
      </c>
      <c r="D29" s="21"/>
      <c r="E29" s="21"/>
      <c r="F29" s="21"/>
      <c r="G29" s="21"/>
      <c r="H29" s="20" t="s">
        <v>19</v>
      </c>
      <c r="I29" s="21"/>
      <c r="J29" s="38">
        <v>1612</v>
      </c>
      <c r="K29" s="24">
        <f t="shared" si="0"/>
        <v>1451</v>
      </c>
      <c r="L29" s="24">
        <f t="shared" si="1"/>
        <v>1306</v>
      </c>
      <c r="M29" s="24">
        <f t="shared" si="2"/>
        <v>1161</v>
      </c>
    </row>
    <row r="30" s="3" customFormat="1" ht="42.75" spans="1:13">
      <c r="A30" s="14">
        <v>17</v>
      </c>
      <c r="B30" s="43" t="s">
        <v>107</v>
      </c>
      <c r="C30" s="20" t="s">
        <v>108</v>
      </c>
      <c r="D30" s="21" t="s">
        <v>109</v>
      </c>
      <c r="E30" s="21" t="s">
        <v>110</v>
      </c>
      <c r="F30" s="21" t="s">
        <v>111</v>
      </c>
      <c r="G30" s="21" t="s">
        <v>112</v>
      </c>
      <c r="H30" s="20" t="s">
        <v>28</v>
      </c>
      <c r="I30" s="21"/>
      <c r="J30" s="38">
        <v>349</v>
      </c>
      <c r="K30" s="24">
        <f t="shared" si="0"/>
        <v>314</v>
      </c>
      <c r="L30" s="24">
        <f t="shared" si="1"/>
        <v>283</v>
      </c>
      <c r="M30" s="24">
        <f t="shared" si="2"/>
        <v>251</v>
      </c>
    </row>
    <row r="31" s="3" customFormat="1" ht="14.25" spans="1:13">
      <c r="A31" s="22"/>
      <c r="B31" s="43" t="s">
        <v>113</v>
      </c>
      <c r="C31" s="20" t="s">
        <v>114</v>
      </c>
      <c r="D31" s="21"/>
      <c r="E31" s="21"/>
      <c r="F31" s="21"/>
      <c r="G31" s="20"/>
      <c r="H31" s="20" t="s">
        <v>28</v>
      </c>
      <c r="I31" s="21"/>
      <c r="J31" s="38">
        <v>122</v>
      </c>
      <c r="K31" s="24">
        <f t="shared" si="0"/>
        <v>110</v>
      </c>
      <c r="L31" s="24">
        <f t="shared" si="1"/>
        <v>99</v>
      </c>
      <c r="M31" s="24">
        <f t="shared" si="2"/>
        <v>88</v>
      </c>
    </row>
    <row r="32" s="3" customFormat="1" ht="14.25" spans="1:13">
      <c r="A32" s="22"/>
      <c r="B32" s="43" t="s">
        <v>115</v>
      </c>
      <c r="C32" s="20" t="s">
        <v>116</v>
      </c>
      <c r="D32" s="21"/>
      <c r="E32" s="21"/>
      <c r="F32" s="21"/>
      <c r="G32" s="20"/>
      <c r="H32" s="20" t="s">
        <v>28</v>
      </c>
      <c r="I32" s="21"/>
      <c r="J32" s="38">
        <v>69.8</v>
      </c>
      <c r="K32" s="24">
        <f t="shared" si="0"/>
        <v>63</v>
      </c>
      <c r="L32" s="24">
        <f t="shared" si="1"/>
        <v>57</v>
      </c>
      <c r="M32" s="24">
        <f t="shared" si="2"/>
        <v>50</v>
      </c>
    </row>
    <row r="33" s="3" customFormat="1" ht="14.25" spans="1:13">
      <c r="A33" s="16"/>
      <c r="B33" s="43" t="s">
        <v>117</v>
      </c>
      <c r="C33" s="20" t="s">
        <v>118</v>
      </c>
      <c r="D33" s="21"/>
      <c r="E33" s="21"/>
      <c r="F33" s="21"/>
      <c r="G33" s="20"/>
      <c r="H33" s="20" t="s">
        <v>28</v>
      </c>
      <c r="I33" s="21"/>
      <c r="J33" s="38">
        <v>349</v>
      </c>
      <c r="K33" s="24">
        <f t="shared" si="0"/>
        <v>314</v>
      </c>
      <c r="L33" s="24">
        <f t="shared" si="1"/>
        <v>283</v>
      </c>
      <c r="M33" s="24">
        <f t="shared" si="2"/>
        <v>251</v>
      </c>
    </row>
    <row r="34" s="3" customFormat="1" ht="42.75" spans="1:13">
      <c r="A34" s="14">
        <v>18</v>
      </c>
      <c r="B34" s="43" t="s">
        <v>119</v>
      </c>
      <c r="C34" s="20" t="s">
        <v>120</v>
      </c>
      <c r="D34" s="21" t="s">
        <v>121</v>
      </c>
      <c r="E34" s="21" t="s">
        <v>122</v>
      </c>
      <c r="F34" s="21" t="s">
        <v>99</v>
      </c>
      <c r="G34" s="20"/>
      <c r="H34" s="20" t="s">
        <v>28</v>
      </c>
      <c r="I34" s="21"/>
      <c r="J34" s="38">
        <v>2324</v>
      </c>
      <c r="K34" s="24">
        <f t="shared" si="0"/>
        <v>2092</v>
      </c>
      <c r="L34" s="24">
        <f t="shared" si="1"/>
        <v>1883</v>
      </c>
      <c r="M34" s="24">
        <f t="shared" si="2"/>
        <v>1674</v>
      </c>
    </row>
    <row r="35" s="3" customFormat="1" ht="14.25" spans="1:13">
      <c r="A35" s="16"/>
      <c r="B35" s="43" t="s">
        <v>123</v>
      </c>
      <c r="C35" s="20" t="s">
        <v>124</v>
      </c>
      <c r="D35" s="21"/>
      <c r="E35" s="21"/>
      <c r="F35" s="21"/>
      <c r="G35" s="20"/>
      <c r="H35" s="20" t="s">
        <v>28</v>
      </c>
      <c r="I35" s="21"/>
      <c r="J35" s="38">
        <v>464.8</v>
      </c>
      <c r="K35" s="24">
        <f t="shared" si="0"/>
        <v>418</v>
      </c>
      <c r="L35" s="24">
        <f t="shared" si="1"/>
        <v>376</v>
      </c>
      <c r="M35" s="24">
        <f t="shared" si="2"/>
        <v>334</v>
      </c>
    </row>
    <row r="36" s="3" customFormat="1" ht="42.75" spans="1:13">
      <c r="A36" s="14">
        <v>19</v>
      </c>
      <c r="B36" s="43" t="s">
        <v>125</v>
      </c>
      <c r="C36" s="20" t="s">
        <v>126</v>
      </c>
      <c r="D36" s="21" t="s">
        <v>127</v>
      </c>
      <c r="E36" s="21" t="s">
        <v>128</v>
      </c>
      <c r="F36" s="21" t="s">
        <v>99</v>
      </c>
      <c r="G36" s="20"/>
      <c r="H36" s="20" t="s">
        <v>28</v>
      </c>
      <c r="I36" s="21"/>
      <c r="J36" s="38">
        <v>1608</v>
      </c>
      <c r="K36" s="24">
        <f t="shared" si="0"/>
        <v>1447</v>
      </c>
      <c r="L36" s="24">
        <f t="shared" si="1"/>
        <v>1302</v>
      </c>
      <c r="M36" s="24">
        <f t="shared" si="2"/>
        <v>1158</v>
      </c>
    </row>
    <row r="37" s="3" customFormat="1" ht="14.25" spans="1:13">
      <c r="A37" s="16"/>
      <c r="B37" s="43" t="s">
        <v>129</v>
      </c>
      <c r="C37" s="20" t="s">
        <v>130</v>
      </c>
      <c r="D37" s="21"/>
      <c r="E37" s="21"/>
      <c r="F37" s="21"/>
      <c r="G37" s="20"/>
      <c r="H37" s="20" t="s">
        <v>28</v>
      </c>
      <c r="I37" s="21"/>
      <c r="J37" s="38">
        <v>321.6</v>
      </c>
      <c r="K37" s="24">
        <f t="shared" ref="K37:K68" si="3">ROUND(J37*0.9,0)</f>
        <v>289</v>
      </c>
      <c r="L37" s="24">
        <f t="shared" ref="L37:L68" si="4">ROUND(K37*0.9,0)</f>
        <v>260</v>
      </c>
      <c r="M37" s="24">
        <f t="shared" ref="M37:M68" si="5">ROUND(K37*0.8,0)</f>
        <v>231</v>
      </c>
    </row>
    <row r="38" s="3" customFormat="1" ht="42.75" spans="1:13">
      <c r="A38" s="14">
        <v>20</v>
      </c>
      <c r="B38" s="43" t="s">
        <v>131</v>
      </c>
      <c r="C38" s="20" t="s">
        <v>132</v>
      </c>
      <c r="D38" s="21" t="s">
        <v>133</v>
      </c>
      <c r="E38" s="21" t="s">
        <v>134</v>
      </c>
      <c r="F38" s="21" t="s">
        <v>99</v>
      </c>
      <c r="G38" s="20"/>
      <c r="H38" s="20" t="s">
        <v>19</v>
      </c>
      <c r="I38" s="21"/>
      <c r="J38" s="38">
        <v>2733</v>
      </c>
      <c r="K38" s="24">
        <f t="shared" si="3"/>
        <v>2460</v>
      </c>
      <c r="L38" s="24">
        <f t="shared" si="4"/>
        <v>2214</v>
      </c>
      <c r="M38" s="24">
        <f t="shared" si="5"/>
        <v>1968</v>
      </c>
    </row>
    <row r="39" s="3" customFormat="1" ht="14.25" spans="1:13">
      <c r="A39" s="16"/>
      <c r="B39" s="43" t="s">
        <v>135</v>
      </c>
      <c r="C39" s="20" t="s">
        <v>136</v>
      </c>
      <c r="D39" s="21"/>
      <c r="E39" s="21"/>
      <c r="F39" s="21"/>
      <c r="G39" s="20"/>
      <c r="H39" s="20" t="s">
        <v>19</v>
      </c>
      <c r="I39" s="21"/>
      <c r="J39" s="38">
        <v>546.6</v>
      </c>
      <c r="K39" s="24">
        <f t="shared" si="3"/>
        <v>492</v>
      </c>
      <c r="L39" s="24">
        <f t="shared" si="4"/>
        <v>443</v>
      </c>
      <c r="M39" s="24">
        <f t="shared" si="5"/>
        <v>394</v>
      </c>
    </row>
    <row r="40" s="3" customFormat="1" ht="42.75" spans="1:13">
      <c r="A40" s="14">
        <v>21</v>
      </c>
      <c r="B40" s="43" t="s">
        <v>137</v>
      </c>
      <c r="C40" s="20" t="s">
        <v>138</v>
      </c>
      <c r="D40" s="21" t="s">
        <v>139</v>
      </c>
      <c r="E40" s="21" t="s">
        <v>140</v>
      </c>
      <c r="F40" s="21" t="s">
        <v>99</v>
      </c>
      <c r="G40" s="20"/>
      <c r="H40" s="20" t="s">
        <v>28</v>
      </c>
      <c r="I40" s="21"/>
      <c r="J40" s="38">
        <v>1658</v>
      </c>
      <c r="K40" s="24">
        <f t="shared" si="3"/>
        <v>1492</v>
      </c>
      <c r="L40" s="24">
        <f t="shared" si="4"/>
        <v>1343</v>
      </c>
      <c r="M40" s="24">
        <f t="shared" si="5"/>
        <v>1194</v>
      </c>
    </row>
    <row r="41" s="3" customFormat="1" ht="14.25" spans="1:13">
      <c r="A41" s="16"/>
      <c r="B41" s="43" t="s">
        <v>141</v>
      </c>
      <c r="C41" s="20" t="s">
        <v>142</v>
      </c>
      <c r="D41" s="21"/>
      <c r="E41" s="21"/>
      <c r="F41" s="21"/>
      <c r="G41" s="20"/>
      <c r="H41" s="20" t="s">
        <v>28</v>
      </c>
      <c r="I41" s="21"/>
      <c r="J41" s="38">
        <v>331.6</v>
      </c>
      <c r="K41" s="24">
        <f t="shared" si="3"/>
        <v>298</v>
      </c>
      <c r="L41" s="24">
        <f t="shared" si="4"/>
        <v>268</v>
      </c>
      <c r="M41" s="24">
        <f t="shared" si="5"/>
        <v>238</v>
      </c>
    </row>
    <row r="42" s="3" customFormat="1" ht="42.75" spans="1:13">
      <c r="A42" s="14">
        <v>22</v>
      </c>
      <c r="B42" s="43" t="s">
        <v>143</v>
      </c>
      <c r="C42" s="20" t="s">
        <v>144</v>
      </c>
      <c r="D42" s="21" t="s">
        <v>145</v>
      </c>
      <c r="E42" s="21" t="s">
        <v>146</v>
      </c>
      <c r="F42" s="21" t="s">
        <v>99</v>
      </c>
      <c r="G42" s="20"/>
      <c r="H42" s="20" t="s">
        <v>28</v>
      </c>
      <c r="I42" s="21"/>
      <c r="J42" s="38">
        <v>2711</v>
      </c>
      <c r="K42" s="24">
        <f t="shared" si="3"/>
        <v>2440</v>
      </c>
      <c r="L42" s="24">
        <f t="shared" si="4"/>
        <v>2196</v>
      </c>
      <c r="M42" s="24">
        <f t="shared" si="5"/>
        <v>1952</v>
      </c>
    </row>
    <row r="43" s="3" customFormat="1" ht="14.25" spans="1:13">
      <c r="A43" s="16"/>
      <c r="B43" s="43" t="s">
        <v>147</v>
      </c>
      <c r="C43" s="20" t="s">
        <v>148</v>
      </c>
      <c r="D43" s="21"/>
      <c r="E43" s="21"/>
      <c r="F43" s="21"/>
      <c r="G43" s="20"/>
      <c r="H43" s="20" t="s">
        <v>28</v>
      </c>
      <c r="I43" s="21"/>
      <c r="J43" s="38">
        <v>542.2</v>
      </c>
      <c r="K43" s="24">
        <f t="shared" si="3"/>
        <v>488</v>
      </c>
      <c r="L43" s="24">
        <f t="shared" si="4"/>
        <v>439</v>
      </c>
      <c r="M43" s="24">
        <f t="shared" si="5"/>
        <v>390</v>
      </c>
    </row>
    <row r="44" s="3" customFormat="1" ht="42.75" spans="1:13">
      <c r="A44" s="14">
        <v>23</v>
      </c>
      <c r="B44" s="43" t="s">
        <v>149</v>
      </c>
      <c r="C44" s="20" t="s">
        <v>150</v>
      </c>
      <c r="D44" s="21" t="s">
        <v>151</v>
      </c>
      <c r="E44" s="21" t="s">
        <v>152</v>
      </c>
      <c r="F44" s="21" t="s">
        <v>153</v>
      </c>
      <c r="G44" s="20"/>
      <c r="H44" s="20" t="s">
        <v>28</v>
      </c>
      <c r="I44" s="21" t="s">
        <v>154</v>
      </c>
      <c r="J44" s="38">
        <v>2885</v>
      </c>
      <c r="K44" s="24">
        <f t="shared" si="3"/>
        <v>2597</v>
      </c>
      <c r="L44" s="24">
        <f t="shared" si="4"/>
        <v>2337</v>
      </c>
      <c r="M44" s="24">
        <f t="shared" si="5"/>
        <v>2078</v>
      </c>
    </row>
    <row r="45" s="3" customFormat="1" ht="14.25" spans="1:13">
      <c r="A45" s="22"/>
      <c r="B45" s="43" t="s">
        <v>155</v>
      </c>
      <c r="C45" s="20" t="s">
        <v>156</v>
      </c>
      <c r="D45" s="21"/>
      <c r="E45" s="21"/>
      <c r="F45" s="21"/>
      <c r="G45" s="20"/>
      <c r="H45" s="20" t="s">
        <v>28</v>
      </c>
      <c r="I45" s="21"/>
      <c r="J45" s="38">
        <v>2308</v>
      </c>
      <c r="K45" s="24">
        <f t="shared" si="3"/>
        <v>2077</v>
      </c>
      <c r="L45" s="24">
        <f t="shared" si="4"/>
        <v>1869</v>
      </c>
      <c r="M45" s="24">
        <f t="shared" si="5"/>
        <v>1662</v>
      </c>
    </row>
    <row r="46" s="3" customFormat="1" ht="14.25" spans="1:13">
      <c r="A46" s="16"/>
      <c r="B46" s="43" t="s">
        <v>157</v>
      </c>
      <c r="C46" s="20" t="s">
        <v>158</v>
      </c>
      <c r="D46" s="21"/>
      <c r="E46" s="21"/>
      <c r="F46" s="21"/>
      <c r="G46" s="20"/>
      <c r="H46" s="20" t="s">
        <v>28</v>
      </c>
      <c r="I46" s="21"/>
      <c r="J46" s="38">
        <v>577</v>
      </c>
      <c r="K46" s="24">
        <f t="shared" si="3"/>
        <v>519</v>
      </c>
      <c r="L46" s="24">
        <f t="shared" si="4"/>
        <v>467</v>
      </c>
      <c r="M46" s="24">
        <f t="shared" si="5"/>
        <v>415</v>
      </c>
    </row>
    <row r="47" s="3" customFormat="1" ht="42.75" spans="1:13">
      <c r="A47" s="14">
        <v>24</v>
      </c>
      <c r="B47" s="43" t="s">
        <v>159</v>
      </c>
      <c r="C47" s="20" t="s">
        <v>160</v>
      </c>
      <c r="D47" s="21" t="s">
        <v>161</v>
      </c>
      <c r="E47" s="21" t="s">
        <v>162</v>
      </c>
      <c r="F47" s="21" t="s">
        <v>99</v>
      </c>
      <c r="G47" s="20"/>
      <c r="H47" s="20" t="s">
        <v>28</v>
      </c>
      <c r="I47" s="21"/>
      <c r="J47" s="38">
        <v>3099</v>
      </c>
      <c r="K47" s="24">
        <f t="shared" si="3"/>
        <v>2789</v>
      </c>
      <c r="L47" s="24">
        <f t="shared" si="4"/>
        <v>2510</v>
      </c>
      <c r="M47" s="24">
        <f t="shared" si="5"/>
        <v>2231</v>
      </c>
    </row>
    <row r="48" s="3" customFormat="1" ht="14.25" spans="1:13">
      <c r="A48" s="16"/>
      <c r="B48" s="43" t="s">
        <v>163</v>
      </c>
      <c r="C48" s="20" t="s">
        <v>164</v>
      </c>
      <c r="D48" s="21"/>
      <c r="E48" s="21"/>
      <c r="F48" s="21"/>
      <c r="G48" s="20"/>
      <c r="H48" s="20" t="s">
        <v>28</v>
      </c>
      <c r="I48" s="21"/>
      <c r="J48" s="38">
        <v>619.8</v>
      </c>
      <c r="K48" s="24">
        <f t="shared" si="3"/>
        <v>558</v>
      </c>
      <c r="L48" s="24">
        <f t="shared" si="4"/>
        <v>502</v>
      </c>
      <c r="M48" s="24">
        <f t="shared" si="5"/>
        <v>446</v>
      </c>
    </row>
    <row r="49" s="3" customFormat="1" ht="42.75" spans="1:13">
      <c r="A49" s="14">
        <v>25</v>
      </c>
      <c r="B49" s="43" t="s">
        <v>165</v>
      </c>
      <c r="C49" s="20" t="s">
        <v>166</v>
      </c>
      <c r="D49" s="21" t="s">
        <v>167</v>
      </c>
      <c r="E49" s="21" t="s">
        <v>168</v>
      </c>
      <c r="F49" s="21" t="s">
        <v>169</v>
      </c>
      <c r="G49" s="20"/>
      <c r="H49" s="20" t="s">
        <v>28</v>
      </c>
      <c r="I49" s="21"/>
      <c r="J49" s="38">
        <v>3413</v>
      </c>
      <c r="K49" s="24">
        <f t="shared" si="3"/>
        <v>3072</v>
      </c>
      <c r="L49" s="24">
        <f t="shared" si="4"/>
        <v>2765</v>
      </c>
      <c r="M49" s="24">
        <f t="shared" si="5"/>
        <v>2458</v>
      </c>
    </row>
    <row r="50" s="3" customFormat="1" ht="28.5" spans="1:13">
      <c r="A50" s="22"/>
      <c r="B50" s="43" t="s">
        <v>170</v>
      </c>
      <c r="C50" s="20" t="s">
        <v>171</v>
      </c>
      <c r="D50" s="21"/>
      <c r="E50" s="21"/>
      <c r="F50" s="21"/>
      <c r="G50" s="20"/>
      <c r="H50" s="20" t="s">
        <v>28</v>
      </c>
      <c r="I50" s="21"/>
      <c r="J50" s="38">
        <v>106</v>
      </c>
      <c r="K50" s="24">
        <f t="shared" si="3"/>
        <v>95</v>
      </c>
      <c r="L50" s="24">
        <f t="shared" si="4"/>
        <v>86</v>
      </c>
      <c r="M50" s="24">
        <f t="shared" si="5"/>
        <v>76</v>
      </c>
    </row>
    <row r="51" s="3" customFormat="1" ht="14.25" spans="1:13">
      <c r="A51" s="16"/>
      <c r="B51" s="43" t="s">
        <v>172</v>
      </c>
      <c r="C51" s="20" t="s">
        <v>173</v>
      </c>
      <c r="D51" s="21"/>
      <c r="E51" s="21"/>
      <c r="F51" s="21"/>
      <c r="G51" s="20"/>
      <c r="H51" s="20" t="s">
        <v>28</v>
      </c>
      <c r="I51" s="21"/>
      <c r="J51" s="38">
        <v>682.6</v>
      </c>
      <c r="K51" s="24">
        <f t="shared" si="3"/>
        <v>614</v>
      </c>
      <c r="L51" s="24">
        <f t="shared" si="4"/>
        <v>553</v>
      </c>
      <c r="M51" s="24">
        <f t="shared" si="5"/>
        <v>491</v>
      </c>
    </row>
    <row r="52" s="3" customFormat="1" ht="42.75" spans="1:13">
      <c r="A52" s="14">
        <v>26</v>
      </c>
      <c r="B52" s="43" t="s">
        <v>174</v>
      </c>
      <c r="C52" s="20" t="s">
        <v>175</v>
      </c>
      <c r="D52" s="21" t="s">
        <v>176</v>
      </c>
      <c r="E52" s="21" t="s">
        <v>177</v>
      </c>
      <c r="F52" s="21" t="s">
        <v>169</v>
      </c>
      <c r="G52" s="20"/>
      <c r="H52" s="20" t="s">
        <v>28</v>
      </c>
      <c r="I52" s="21"/>
      <c r="J52" s="38">
        <v>3589</v>
      </c>
      <c r="K52" s="24">
        <f t="shared" si="3"/>
        <v>3230</v>
      </c>
      <c r="L52" s="24">
        <f t="shared" si="4"/>
        <v>2907</v>
      </c>
      <c r="M52" s="24">
        <f t="shared" si="5"/>
        <v>2584</v>
      </c>
    </row>
    <row r="53" s="3" customFormat="1" ht="28.5" spans="1:13">
      <c r="A53" s="22"/>
      <c r="B53" s="43" t="s">
        <v>178</v>
      </c>
      <c r="C53" s="20" t="s">
        <v>179</v>
      </c>
      <c r="D53" s="21"/>
      <c r="E53" s="21"/>
      <c r="F53" s="21"/>
      <c r="G53" s="21"/>
      <c r="H53" s="20" t="s">
        <v>28</v>
      </c>
      <c r="I53" s="21"/>
      <c r="J53" s="38">
        <v>106</v>
      </c>
      <c r="K53" s="24">
        <f t="shared" si="3"/>
        <v>95</v>
      </c>
      <c r="L53" s="24">
        <f t="shared" si="4"/>
        <v>86</v>
      </c>
      <c r="M53" s="24">
        <f t="shared" si="5"/>
        <v>76</v>
      </c>
    </row>
    <row r="54" s="3" customFormat="1" ht="14.25" spans="1:13">
      <c r="A54" s="16"/>
      <c r="B54" s="43" t="s">
        <v>180</v>
      </c>
      <c r="C54" s="20" t="s">
        <v>181</v>
      </c>
      <c r="D54" s="21"/>
      <c r="E54" s="21"/>
      <c r="F54" s="21"/>
      <c r="G54" s="21"/>
      <c r="H54" s="20" t="s">
        <v>28</v>
      </c>
      <c r="I54" s="21"/>
      <c r="J54" s="38">
        <v>717.8</v>
      </c>
      <c r="K54" s="24">
        <f t="shared" si="3"/>
        <v>646</v>
      </c>
      <c r="L54" s="24">
        <f t="shared" si="4"/>
        <v>581</v>
      </c>
      <c r="M54" s="24">
        <f t="shared" si="5"/>
        <v>517</v>
      </c>
    </row>
    <row r="55" s="3" customFormat="1" ht="42.75" spans="1:13">
      <c r="A55" s="14">
        <v>27</v>
      </c>
      <c r="B55" s="43" t="s">
        <v>182</v>
      </c>
      <c r="C55" s="20" t="s">
        <v>183</v>
      </c>
      <c r="D55" s="21" t="s">
        <v>184</v>
      </c>
      <c r="E55" s="21" t="s">
        <v>185</v>
      </c>
      <c r="F55" s="21" t="s">
        <v>99</v>
      </c>
      <c r="G55" s="21" t="s">
        <v>186</v>
      </c>
      <c r="H55" s="20" t="s">
        <v>19</v>
      </c>
      <c r="I55" s="21"/>
      <c r="J55" s="38">
        <v>2940</v>
      </c>
      <c r="K55" s="24">
        <f t="shared" si="3"/>
        <v>2646</v>
      </c>
      <c r="L55" s="24">
        <f t="shared" si="4"/>
        <v>2381</v>
      </c>
      <c r="M55" s="24">
        <f t="shared" si="5"/>
        <v>2117</v>
      </c>
    </row>
    <row r="56" s="3" customFormat="1" ht="14.25" spans="1:13">
      <c r="A56" s="22"/>
      <c r="B56" s="43" t="s">
        <v>187</v>
      </c>
      <c r="C56" s="20" t="s">
        <v>188</v>
      </c>
      <c r="D56" s="21"/>
      <c r="E56" s="21"/>
      <c r="F56" s="21"/>
      <c r="G56" s="20"/>
      <c r="H56" s="20" t="s">
        <v>19</v>
      </c>
      <c r="I56" s="21"/>
      <c r="J56" s="38">
        <v>588</v>
      </c>
      <c r="K56" s="24">
        <f t="shared" si="3"/>
        <v>529</v>
      </c>
      <c r="L56" s="24">
        <f t="shared" si="4"/>
        <v>476</v>
      </c>
      <c r="M56" s="24">
        <f t="shared" si="5"/>
        <v>423</v>
      </c>
    </row>
    <row r="57" s="3" customFormat="1" ht="14.25" spans="1:13">
      <c r="A57" s="16"/>
      <c r="B57" s="43" t="s">
        <v>189</v>
      </c>
      <c r="C57" s="20" t="s">
        <v>190</v>
      </c>
      <c r="D57" s="21"/>
      <c r="E57" s="21"/>
      <c r="F57" s="21"/>
      <c r="G57" s="20"/>
      <c r="H57" s="20" t="s">
        <v>19</v>
      </c>
      <c r="I57" s="21"/>
      <c r="J57" s="38">
        <v>2940</v>
      </c>
      <c r="K57" s="24">
        <f t="shared" si="3"/>
        <v>2646</v>
      </c>
      <c r="L57" s="24">
        <f t="shared" si="4"/>
        <v>2381</v>
      </c>
      <c r="M57" s="24">
        <f t="shared" si="5"/>
        <v>2117</v>
      </c>
    </row>
    <row r="58" s="3" customFormat="1" ht="42.75" spans="1:13">
      <c r="A58" s="14">
        <v>28</v>
      </c>
      <c r="B58" s="43" t="s">
        <v>191</v>
      </c>
      <c r="C58" s="20" t="s">
        <v>192</v>
      </c>
      <c r="D58" s="21" t="s">
        <v>193</v>
      </c>
      <c r="E58" s="21" t="s">
        <v>194</v>
      </c>
      <c r="F58" s="21" t="s">
        <v>99</v>
      </c>
      <c r="G58" s="20"/>
      <c r="H58" s="20" t="s">
        <v>19</v>
      </c>
      <c r="I58" s="21"/>
      <c r="J58" s="38">
        <v>3366</v>
      </c>
      <c r="K58" s="24">
        <f t="shared" si="3"/>
        <v>3029</v>
      </c>
      <c r="L58" s="24">
        <f t="shared" si="4"/>
        <v>2726</v>
      </c>
      <c r="M58" s="24">
        <f t="shared" si="5"/>
        <v>2423</v>
      </c>
    </row>
    <row r="59" s="3" customFormat="1" ht="14.25" spans="1:13">
      <c r="A59" s="16"/>
      <c r="B59" s="43" t="s">
        <v>195</v>
      </c>
      <c r="C59" s="20" t="s">
        <v>196</v>
      </c>
      <c r="D59" s="21"/>
      <c r="E59" s="21"/>
      <c r="F59" s="21"/>
      <c r="G59" s="20"/>
      <c r="H59" s="20" t="s">
        <v>19</v>
      </c>
      <c r="I59" s="21"/>
      <c r="J59" s="38">
        <v>673.2</v>
      </c>
      <c r="K59" s="24">
        <f t="shared" si="3"/>
        <v>606</v>
      </c>
      <c r="L59" s="24">
        <f t="shared" si="4"/>
        <v>545</v>
      </c>
      <c r="M59" s="24">
        <f t="shared" si="5"/>
        <v>485</v>
      </c>
    </row>
    <row r="60" s="3" customFormat="1" ht="42.75" spans="1:13">
      <c r="A60" s="14">
        <v>29</v>
      </c>
      <c r="B60" s="43" t="s">
        <v>197</v>
      </c>
      <c r="C60" s="20" t="s">
        <v>198</v>
      </c>
      <c r="D60" s="21" t="s">
        <v>199</v>
      </c>
      <c r="E60" s="21" t="s">
        <v>200</v>
      </c>
      <c r="F60" s="21" t="s">
        <v>99</v>
      </c>
      <c r="G60" s="20"/>
      <c r="H60" s="20" t="s">
        <v>19</v>
      </c>
      <c r="I60" s="21"/>
      <c r="J60" s="38">
        <v>2742</v>
      </c>
      <c r="K60" s="24">
        <f t="shared" si="3"/>
        <v>2468</v>
      </c>
      <c r="L60" s="24">
        <f t="shared" si="4"/>
        <v>2221</v>
      </c>
      <c r="M60" s="24">
        <f t="shared" si="5"/>
        <v>1974</v>
      </c>
    </row>
    <row r="61" s="3" customFormat="1" ht="14.25" spans="1:13">
      <c r="A61" s="16"/>
      <c r="B61" s="43" t="s">
        <v>201</v>
      </c>
      <c r="C61" s="20" t="s">
        <v>202</v>
      </c>
      <c r="D61" s="21"/>
      <c r="E61" s="21"/>
      <c r="F61" s="21"/>
      <c r="G61" s="20"/>
      <c r="H61" s="20" t="s">
        <v>19</v>
      </c>
      <c r="I61" s="21"/>
      <c r="J61" s="38">
        <v>548.4</v>
      </c>
      <c r="K61" s="24">
        <f t="shared" si="3"/>
        <v>494</v>
      </c>
      <c r="L61" s="24">
        <f t="shared" si="4"/>
        <v>445</v>
      </c>
      <c r="M61" s="24">
        <f t="shared" si="5"/>
        <v>395</v>
      </c>
    </row>
    <row r="62" s="3" customFormat="1" ht="42.75" spans="1:13">
      <c r="A62" s="14">
        <v>30</v>
      </c>
      <c r="B62" s="43" t="s">
        <v>203</v>
      </c>
      <c r="C62" s="20" t="s">
        <v>204</v>
      </c>
      <c r="D62" s="21" t="s">
        <v>205</v>
      </c>
      <c r="E62" s="21" t="s">
        <v>206</v>
      </c>
      <c r="F62" s="21" t="s">
        <v>99</v>
      </c>
      <c r="G62" s="20"/>
      <c r="H62" s="20" t="s">
        <v>19</v>
      </c>
      <c r="I62" s="21"/>
      <c r="J62" s="38">
        <v>759</v>
      </c>
      <c r="K62" s="24">
        <f t="shared" si="3"/>
        <v>683</v>
      </c>
      <c r="L62" s="24">
        <f t="shared" si="4"/>
        <v>615</v>
      </c>
      <c r="M62" s="24">
        <f t="shared" si="5"/>
        <v>546</v>
      </c>
    </row>
    <row r="63" s="3" customFormat="1" ht="14.25" spans="1:13">
      <c r="A63" s="16"/>
      <c r="B63" s="43" t="s">
        <v>207</v>
      </c>
      <c r="C63" s="20" t="s">
        <v>208</v>
      </c>
      <c r="D63" s="21"/>
      <c r="E63" s="21"/>
      <c r="F63" s="21"/>
      <c r="G63" s="20"/>
      <c r="H63" s="20" t="s">
        <v>19</v>
      </c>
      <c r="I63" s="21"/>
      <c r="J63" s="38">
        <v>151.8</v>
      </c>
      <c r="K63" s="24">
        <f t="shared" si="3"/>
        <v>137</v>
      </c>
      <c r="L63" s="24">
        <f t="shared" si="4"/>
        <v>123</v>
      </c>
      <c r="M63" s="24">
        <f t="shared" si="5"/>
        <v>110</v>
      </c>
    </row>
    <row r="64" s="3" customFormat="1" ht="28.5" spans="1:13">
      <c r="A64" s="14">
        <v>31</v>
      </c>
      <c r="B64" s="43" t="s">
        <v>209</v>
      </c>
      <c r="C64" s="20" t="s">
        <v>210</v>
      </c>
      <c r="D64" s="21" t="s">
        <v>211</v>
      </c>
      <c r="E64" s="21" t="s">
        <v>212</v>
      </c>
      <c r="F64" s="21" t="s">
        <v>99</v>
      </c>
      <c r="G64" s="20"/>
      <c r="H64" s="20" t="s">
        <v>19</v>
      </c>
      <c r="I64" s="21"/>
      <c r="J64" s="38">
        <v>595</v>
      </c>
      <c r="K64" s="24">
        <f t="shared" si="3"/>
        <v>536</v>
      </c>
      <c r="L64" s="24">
        <f t="shared" si="4"/>
        <v>482</v>
      </c>
      <c r="M64" s="24">
        <f t="shared" si="5"/>
        <v>429</v>
      </c>
    </row>
    <row r="65" s="3" customFormat="1" ht="14.25" spans="1:13">
      <c r="A65" s="16"/>
      <c r="B65" s="43" t="s">
        <v>213</v>
      </c>
      <c r="C65" s="20" t="s">
        <v>214</v>
      </c>
      <c r="D65" s="21"/>
      <c r="E65" s="21"/>
      <c r="F65" s="21"/>
      <c r="G65" s="20"/>
      <c r="H65" s="20" t="s">
        <v>19</v>
      </c>
      <c r="I65" s="21"/>
      <c r="J65" s="38">
        <v>119</v>
      </c>
      <c r="K65" s="24">
        <f t="shared" si="3"/>
        <v>107</v>
      </c>
      <c r="L65" s="24">
        <f t="shared" si="4"/>
        <v>96</v>
      </c>
      <c r="M65" s="24">
        <f t="shared" si="5"/>
        <v>86</v>
      </c>
    </row>
    <row r="66" s="3" customFormat="1" ht="42.75" spans="1:13">
      <c r="A66" s="14">
        <v>32</v>
      </c>
      <c r="B66" s="43" t="s">
        <v>215</v>
      </c>
      <c r="C66" s="20" t="s">
        <v>216</v>
      </c>
      <c r="D66" s="21" t="s">
        <v>217</v>
      </c>
      <c r="E66" s="21" t="s">
        <v>218</v>
      </c>
      <c r="F66" s="21" t="s">
        <v>99</v>
      </c>
      <c r="G66" s="20"/>
      <c r="H66" s="20" t="s">
        <v>19</v>
      </c>
      <c r="I66" s="21"/>
      <c r="J66" s="38">
        <v>2401</v>
      </c>
      <c r="K66" s="24">
        <f t="shared" si="3"/>
        <v>2161</v>
      </c>
      <c r="L66" s="24">
        <f t="shared" si="4"/>
        <v>1945</v>
      </c>
      <c r="M66" s="24">
        <f t="shared" si="5"/>
        <v>1729</v>
      </c>
    </row>
    <row r="67" s="3" customFormat="1" ht="14.25" spans="1:13">
      <c r="A67" s="16"/>
      <c r="B67" s="43" t="s">
        <v>219</v>
      </c>
      <c r="C67" s="12" t="s">
        <v>220</v>
      </c>
      <c r="D67" s="21"/>
      <c r="E67" s="21"/>
      <c r="F67" s="21"/>
      <c r="G67" s="21"/>
      <c r="H67" s="20" t="s">
        <v>19</v>
      </c>
      <c r="I67" s="21"/>
      <c r="J67" s="38">
        <v>480.2</v>
      </c>
      <c r="K67" s="24">
        <f t="shared" si="3"/>
        <v>432</v>
      </c>
      <c r="L67" s="24">
        <f t="shared" si="4"/>
        <v>389</v>
      </c>
      <c r="M67" s="24">
        <f t="shared" si="5"/>
        <v>346</v>
      </c>
    </row>
    <row r="68" s="3" customFormat="1" ht="42.75" spans="1:13">
      <c r="A68" s="14">
        <v>33</v>
      </c>
      <c r="B68" s="43" t="s">
        <v>221</v>
      </c>
      <c r="C68" s="12" t="s">
        <v>222</v>
      </c>
      <c r="D68" s="21" t="s">
        <v>223</v>
      </c>
      <c r="E68" s="21" t="s">
        <v>224</v>
      </c>
      <c r="F68" s="21" t="s">
        <v>99</v>
      </c>
      <c r="G68" s="21"/>
      <c r="H68" s="20" t="s">
        <v>19</v>
      </c>
      <c r="I68" s="21"/>
      <c r="J68" s="38">
        <v>40</v>
      </c>
      <c r="K68" s="24">
        <f t="shared" si="3"/>
        <v>36</v>
      </c>
      <c r="L68" s="24">
        <f t="shared" si="4"/>
        <v>32</v>
      </c>
      <c r="M68" s="24">
        <f t="shared" si="5"/>
        <v>29</v>
      </c>
    </row>
    <row r="69" s="3" customFormat="1" ht="14.25" spans="1:13">
      <c r="A69" s="16"/>
      <c r="B69" s="43" t="s">
        <v>225</v>
      </c>
      <c r="C69" s="20" t="s">
        <v>226</v>
      </c>
      <c r="D69" s="21"/>
      <c r="E69" s="21"/>
      <c r="F69" s="21"/>
      <c r="G69" s="20"/>
      <c r="H69" s="20" t="s">
        <v>19</v>
      </c>
      <c r="I69" s="21"/>
      <c r="J69" s="38">
        <v>8</v>
      </c>
      <c r="K69" s="24">
        <f t="shared" ref="K69:K100" si="6">ROUND(J69*0.9,0)</f>
        <v>7</v>
      </c>
      <c r="L69" s="24">
        <f t="shared" ref="L69:L100" si="7">ROUND(K69*0.9,0)</f>
        <v>6</v>
      </c>
      <c r="M69" s="24">
        <v>5</v>
      </c>
    </row>
    <row r="70" s="3" customFormat="1" ht="42.75" spans="1:13">
      <c r="A70" s="14">
        <v>34</v>
      </c>
      <c r="B70" s="43" t="s">
        <v>227</v>
      </c>
      <c r="C70" s="20" t="s">
        <v>228</v>
      </c>
      <c r="D70" s="21" t="s">
        <v>229</v>
      </c>
      <c r="E70" s="21" t="s">
        <v>230</v>
      </c>
      <c r="F70" s="21" t="s">
        <v>99</v>
      </c>
      <c r="G70" s="20"/>
      <c r="H70" s="20" t="s">
        <v>19</v>
      </c>
      <c r="I70" s="21"/>
      <c r="J70" s="38">
        <v>2092</v>
      </c>
      <c r="K70" s="24">
        <f t="shared" si="6"/>
        <v>1883</v>
      </c>
      <c r="L70" s="24">
        <f t="shared" si="7"/>
        <v>1695</v>
      </c>
      <c r="M70" s="24">
        <f t="shared" ref="M69:M100" si="8">ROUND(K70*0.8,0)</f>
        <v>1506</v>
      </c>
    </row>
    <row r="71" s="3" customFormat="1" ht="14.25" spans="1:13">
      <c r="A71" s="16"/>
      <c r="B71" s="43" t="s">
        <v>231</v>
      </c>
      <c r="C71" s="20" t="s">
        <v>232</v>
      </c>
      <c r="D71" s="21"/>
      <c r="E71" s="21"/>
      <c r="F71" s="21"/>
      <c r="G71" s="20"/>
      <c r="H71" s="20" t="s">
        <v>19</v>
      </c>
      <c r="I71" s="21"/>
      <c r="J71" s="38">
        <v>418.4</v>
      </c>
      <c r="K71" s="24">
        <f t="shared" si="6"/>
        <v>377</v>
      </c>
      <c r="L71" s="24">
        <f t="shared" si="7"/>
        <v>339</v>
      </c>
      <c r="M71" s="24">
        <f t="shared" si="8"/>
        <v>302</v>
      </c>
    </row>
    <row r="72" s="3" customFormat="1" ht="42.75" spans="1:13">
      <c r="A72" s="14">
        <v>35</v>
      </c>
      <c r="B72" s="43" t="s">
        <v>233</v>
      </c>
      <c r="C72" s="20" t="s">
        <v>234</v>
      </c>
      <c r="D72" s="21" t="s">
        <v>235</v>
      </c>
      <c r="E72" s="21" t="s">
        <v>236</v>
      </c>
      <c r="F72" s="21" t="s">
        <v>99</v>
      </c>
      <c r="G72" s="20"/>
      <c r="H72" s="20" t="s">
        <v>19</v>
      </c>
      <c r="I72" s="21"/>
      <c r="J72" s="38">
        <v>1795</v>
      </c>
      <c r="K72" s="24">
        <f t="shared" si="6"/>
        <v>1616</v>
      </c>
      <c r="L72" s="24">
        <f t="shared" si="7"/>
        <v>1454</v>
      </c>
      <c r="M72" s="24">
        <f t="shared" si="8"/>
        <v>1293</v>
      </c>
    </row>
    <row r="73" s="3" customFormat="1" ht="14.25" spans="1:13">
      <c r="A73" s="16"/>
      <c r="B73" s="43" t="s">
        <v>237</v>
      </c>
      <c r="C73" s="20" t="s">
        <v>238</v>
      </c>
      <c r="D73" s="21"/>
      <c r="E73" s="21"/>
      <c r="F73" s="21"/>
      <c r="G73" s="20"/>
      <c r="H73" s="20" t="s">
        <v>19</v>
      </c>
      <c r="I73" s="21"/>
      <c r="J73" s="38">
        <v>359</v>
      </c>
      <c r="K73" s="24">
        <f t="shared" si="6"/>
        <v>323</v>
      </c>
      <c r="L73" s="24">
        <f t="shared" si="7"/>
        <v>291</v>
      </c>
      <c r="M73" s="24">
        <f t="shared" si="8"/>
        <v>258</v>
      </c>
    </row>
    <row r="74" s="3" customFormat="1" ht="42.75" spans="1:13">
      <c r="A74" s="14">
        <v>36</v>
      </c>
      <c r="B74" s="43" t="s">
        <v>239</v>
      </c>
      <c r="C74" s="20" t="s">
        <v>240</v>
      </c>
      <c r="D74" s="21" t="s">
        <v>241</v>
      </c>
      <c r="E74" s="21" t="s">
        <v>242</v>
      </c>
      <c r="F74" s="21" t="s">
        <v>243</v>
      </c>
      <c r="G74" s="20"/>
      <c r="H74" s="20" t="s">
        <v>19</v>
      </c>
      <c r="I74" s="21"/>
      <c r="J74" s="38">
        <v>2726</v>
      </c>
      <c r="K74" s="24">
        <f t="shared" si="6"/>
        <v>2453</v>
      </c>
      <c r="L74" s="24">
        <f t="shared" si="7"/>
        <v>2208</v>
      </c>
      <c r="M74" s="24">
        <f t="shared" si="8"/>
        <v>1962</v>
      </c>
    </row>
    <row r="75" s="3" customFormat="1" ht="14.25" spans="1:13">
      <c r="A75" s="22"/>
      <c r="B75" s="43" t="s">
        <v>244</v>
      </c>
      <c r="C75" s="20" t="s">
        <v>245</v>
      </c>
      <c r="D75" s="21"/>
      <c r="E75" s="21"/>
      <c r="F75" s="21"/>
      <c r="G75" s="20"/>
      <c r="H75" s="20" t="s">
        <v>19</v>
      </c>
      <c r="I75" s="21"/>
      <c r="J75" s="38">
        <v>545.2</v>
      </c>
      <c r="K75" s="24">
        <f t="shared" si="6"/>
        <v>491</v>
      </c>
      <c r="L75" s="24">
        <f t="shared" si="7"/>
        <v>442</v>
      </c>
      <c r="M75" s="24">
        <f t="shared" si="8"/>
        <v>393</v>
      </c>
    </row>
    <row r="76" s="3" customFormat="1" ht="28.5" spans="1:13">
      <c r="A76" s="16"/>
      <c r="B76" s="43" t="s">
        <v>246</v>
      </c>
      <c r="C76" s="20" t="s">
        <v>247</v>
      </c>
      <c r="D76" s="21"/>
      <c r="E76" s="21"/>
      <c r="F76" s="21"/>
      <c r="G76" s="20"/>
      <c r="H76" s="20" t="s">
        <v>19</v>
      </c>
      <c r="I76" s="21"/>
      <c r="J76" s="38">
        <v>354</v>
      </c>
      <c r="K76" s="24">
        <f t="shared" si="6"/>
        <v>319</v>
      </c>
      <c r="L76" s="24">
        <f t="shared" si="7"/>
        <v>287</v>
      </c>
      <c r="M76" s="24">
        <f t="shared" si="8"/>
        <v>255</v>
      </c>
    </row>
    <row r="77" s="3" customFormat="1" ht="42.75" spans="1:13">
      <c r="A77" s="14">
        <v>37</v>
      </c>
      <c r="B77" s="43" t="s">
        <v>248</v>
      </c>
      <c r="C77" s="20" t="s">
        <v>249</v>
      </c>
      <c r="D77" s="21" t="s">
        <v>250</v>
      </c>
      <c r="E77" s="21" t="s">
        <v>242</v>
      </c>
      <c r="F77" s="21" t="s">
        <v>99</v>
      </c>
      <c r="G77" s="20"/>
      <c r="H77" s="20" t="s">
        <v>19</v>
      </c>
      <c r="I77" s="21"/>
      <c r="J77" s="38">
        <v>2701</v>
      </c>
      <c r="K77" s="24">
        <f t="shared" si="6"/>
        <v>2431</v>
      </c>
      <c r="L77" s="24">
        <f t="shared" si="7"/>
        <v>2188</v>
      </c>
      <c r="M77" s="24">
        <f t="shared" si="8"/>
        <v>1945</v>
      </c>
    </row>
    <row r="78" s="3" customFormat="1" ht="14.25" spans="1:13">
      <c r="A78" s="16"/>
      <c r="B78" s="43" t="s">
        <v>251</v>
      </c>
      <c r="C78" s="20" t="s">
        <v>252</v>
      </c>
      <c r="D78" s="21"/>
      <c r="E78" s="21"/>
      <c r="F78" s="21"/>
      <c r="G78" s="20"/>
      <c r="H78" s="20" t="s">
        <v>19</v>
      </c>
      <c r="I78" s="21"/>
      <c r="J78" s="38">
        <v>540.2</v>
      </c>
      <c r="K78" s="24">
        <f t="shared" si="6"/>
        <v>486</v>
      </c>
      <c r="L78" s="24">
        <f t="shared" si="7"/>
        <v>437</v>
      </c>
      <c r="M78" s="24">
        <f t="shared" si="8"/>
        <v>389</v>
      </c>
    </row>
    <row r="79" s="3" customFormat="1" ht="42.75" spans="1:13">
      <c r="A79" s="14">
        <v>38</v>
      </c>
      <c r="B79" s="43" t="s">
        <v>253</v>
      </c>
      <c r="C79" s="20" t="s">
        <v>254</v>
      </c>
      <c r="D79" s="21" t="s">
        <v>255</v>
      </c>
      <c r="E79" s="21" t="s">
        <v>256</v>
      </c>
      <c r="F79" s="21" t="s">
        <v>257</v>
      </c>
      <c r="G79" s="20"/>
      <c r="H79" s="20" t="s">
        <v>19</v>
      </c>
      <c r="I79" s="21" t="s">
        <v>258</v>
      </c>
      <c r="J79" s="38">
        <v>4815</v>
      </c>
      <c r="K79" s="24">
        <f t="shared" si="6"/>
        <v>4334</v>
      </c>
      <c r="L79" s="24">
        <f t="shared" si="7"/>
        <v>3901</v>
      </c>
      <c r="M79" s="24">
        <f t="shared" si="8"/>
        <v>3467</v>
      </c>
    </row>
    <row r="80" s="3" customFormat="1" ht="28.5" spans="1:13">
      <c r="A80" s="22"/>
      <c r="B80" s="43" t="s">
        <v>259</v>
      </c>
      <c r="C80" s="20" t="s">
        <v>260</v>
      </c>
      <c r="D80" s="21"/>
      <c r="E80" s="21"/>
      <c r="F80" s="20"/>
      <c r="G80" s="20"/>
      <c r="H80" s="20" t="s">
        <v>19</v>
      </c>
      <c r="I80" s="21"/>
      <c r="J80" s="38">
        <v>915</v>
      </c>
      <c r="K80" s="24">
        <f t="shared" si="6"/>
        <v>824</v>
      </c>
      <c r="L80" s="24">
        <f t="shared" si="7"/>
        <v>742</v>
      </c>
      <c r="M80" s="24">
        <f t="shared" si="8"/>
        <v>659</v>
      </c>
    </row>
    <row r="81" s="3" customFormat="1" ht="14.25" spans="1:13">
      <c r="A81" s="16"/>
      <c r="B81" s="43" t="s">
        <v>261</v>
      </c>
      <c r="C81" s="20" t="s">
        <v>262</v>
      </c>
      <c r="D81" s="21"/>
      <c r="E81" s="21"/>
      <c r="F81" s="20"/>
      <c r="G81" s="20"/>
      <c r="H81" s="20" t="s">
        <v>19</v>
      </c>
      <c r="I81" s="21"/>
      <c r="J81" s="38">
        <v>963</v>
      </c>
      <c r="K81" s="24">
        <f t="shared" si="6"/>
        <v>867</v>
      </c>
      <c r="L81" s="24">
        <f t="shared" si="7"/>
        <v>780</v>
      </c>
      <c r="M81" s="24">
        <f t="shared" si="8"/>
        <v>694</v>
      </c>
    </row>
    <row r="82" s="3" customFormat="1" ht="42.75" spans="1:13">
      <c r="A82" s="14">
        <v>39</v>
      </c>
      <c r="B82" s="43" t="s">
        <v>263</v>
      </c>
      <c r="C82" s="20" t="s">
        <v>264</v>
      </c>
      <c r="D82" s="21" t="s">
        <v>265</v>
      </c>
      <c r="E82" s="21" t="s">
        <v>266</v>
      </c>
      <c r="F82" s="21" t="s">
        <v>99</v>
      </c>
      <c r="G82" s="20"/>
      <c r="H82" s="20" t="s">
        <v>19</v>
      </c>
      <c r="I82" s="21"/>
      <c r="J82" s="38">
        <v>800</v>
      </c>
      <c r="K82" s="24">
        <f t="shared" si="6"/>
        <v>720</v>
      </c>
      <c r="L82" s="24">
        <f t="shared" si="7"/>
        <v>648</v>
      </c>
      <c r="M82" s="24">
        <f t="shared" si="8"/>
        <v>576</v>
      </c>
    </row>
    <row r="83" s="3" customFormat="1" ht="14.25" spans="1:13">
      <c r="A83" s="16"/>
      <c r="B83" s="43" t="s">
        <v>267</v>
      </c>
      <c r="C83" s="20" t="s">
        <v>268</v>
      </c>
      <c r="D83" s="21"/>
      <c r="E83" s="21"/>
      <c r="F83" s="21"/>
      <c r="G83" s="20"/>
      <c r="H83" s="20" t="s">
        <v>19</v>
      </c>
      <c r="I83" s="21"/>
      <c r="J83" s="38">
        <v>160</v>
      </c>
      <c r="K83" s="24">
        <f t="shared" si="6"/>
        <v>144</v>
      </c>
      <c r="L83" s="24">
        <f t="shared" si="7"/>
        <v>130</v>
      </c>
      <c r="M83" s="24">
        <f t="shared" si="8"/>
        <v>115</v>
      </c>
    </row>
    <row r="84" s="3" customFormat="1" ht="28.5" spans="1:13">
      <c r="A84" s="14">
        <v>40</v>
      </c>
      <c r="B84" s="43" t="s">
        <v>269</v>
      </c>
      <c r="C84" s="20" t="s">
        <v>270</v>
      </c>
      <c r="D84" s="21" t="s">
        <v>271</v>
      </c>
      <c r="E84" s="21" t="s">
        <v>212</v>
      </c>
      <c r="F84" s="21" t="s">
        <v>99</v>
      </c>
      <c r="G84" s="20"/>
      <c r="H84" s="20" t="s">
        <v>19</v>
      </c>
      <c r="I84" s="21"/>
      <c r="J84" s="38">
        <v>728</v>
      </c>
      <c r="K84" s="24">
        <f t="shared" si="6"/>
        <v>655</v>
      </c>
      <c r="L84" s="24">
        <f t="shared" si="7"/>
        <v>590</v>
      </c>
      <c r="M84" s="24">
        <f t="shared" si="8"/>
        <v>524</v>
      </c>
    </row>
    <row r="85" s="3" customFormat="1" ht="14.25" spans="1:13">
      <c r="A85" s="16"/>
      <c r="B85" s="43" t="s">
        <v>272</v>
      </c>
      <c r="C85" s="20" t="s">
        <v>273</v>
      </c>
      <c r="D85" s="21"/>
      <c r="E85" s="21"/>
      <c r="F85" s="21"/>
      <c r="G85" s="20"/>
      <c r="H85" s="20" t="s">
        <v>19</v>
      </c>
      <c r="I85" s="21"/>
      <c r="J85" s="38">
        <v>145.6</v>
      </c>
      <c r="K85" s="24">
        <f t="shared" si="6"/>
        <v>131</v>
      </c>
      <c r="L85" s="24">
        <f t="shared" si="7"/>
        <v>118</v>
      </c>
      <c r="M85" s="24">
        <f t="shared" si="8"/>
        <v>105</v>
      </c>
    </row>
    <row r="86" s="3" customFormat="1" ht="42.75" spans="1:13">
      <c r="A86" s="14">
        <v>41</v>
      </c>
      <c r="B86" s="43" t="s">
        <v>274</v>
      </c>
      <c r="C86" s="20" t="s">
        <v>275</v>
      </c>
      <c r="D86" s="21" t="s">
        <v>276</v>
      </c>
      <c r="E86" s="21" t="s">
        <v>277</v>
      </c>
      <c r="F86" s="21" t="s">
        <v>99</v>
      </c>
      <c r="G86" s="20"/>
      <c r="H86" s="20" t="s">
        <v>19</v>
      </c>
      <c r="I86" s="21"/>
      <c r="J86" s="38">
        <v>1586</v>
      </c>
      <c r="K86" s="24">
        <f t="shared" si="6"/>
        <v>1427</v>
      </c>
      <c r="L86" s="24">
        <f t="shared" si="7"/>
        <v>1284</v>
      </c>
      <c r="M86" s="24">
        <f t="shared" si="8"/>
        <v>1142</v>
      </c>
    </row>
    <row r="87" s="3" customFormat="1" ht="14.25" spans="1:13">
      <c r="A87" s="16"/>
      <c r="B87" s="43" t="s">
        <v>278</v>
      </c>
      <c r="C87" s="20" t="s">
        <v>279</v>
      </c>
      <c r="D87" s="21"/>
      <c r="E87" s="21"/>
      <c r="F87" s="21"/>
      <c r="G87" s="20"/>
      <c r="H87" s="20" t="s">
        <v>19</v>
      </c>
      <c r="I87" s="21"/>
      <c r="J87" s="38">
        <v>317.2</v>
      </c>
      <c r="K87" s="24">
        <f t="shared" si="6"/>
        <v>285</v>
      </c>
      <c r="L87" s="24">
        <f t="shared" si="7"/>
        <v>257</v>
      </c>
      <c r="M87" s="24">
        <f t="shared" si="8"/>
        <v>228</v>
      </c>
    </row>
    <row r="88" s="3" customFormat="1" ht="42.75" spans="1:13">
      <c r="A88" s="14">
        <v>42</v>
      </c>
      <c r="B88" s="43" t="s">
        <v>280</v>
      </c>
      <c r="C88" s="20" t="s">
        <v>281</v>
      </c>
      <c r="D88" s="21" t="s">
        <v>282</v>
      </c>
      <c r="E88" s="21" t="s">
        <v>283</v>
      </c>
      <c r="F88" s="21" t="s">
        <v>99</v>
      </c>
      <c r="G88" s="20"/>
      <c r="H88" s="20" t="s">
        <v>19</v>
      </c>
      <c r="I88" s="21"/>
      <c r="J88" s="38">
        <v>2573</v>
      </c>
      <c r="K88" s="24">
        <f t="shared" si="6"/>
        <v>2316</v>
      </c>
      <c r="L88" s="24">
        <f t="shared" si="7"/>
        <v>2084</v>
      </c>
      <c r="M88" s="24">
        <f t="shared" si="8"/>
        <v>1853</v>
      </c>
    </row>
    <row r="89" s="3" customFormat="1" ht="14.25" spans="1:13">
      <c r="A89" s="16"/>
      <c r="B89" s="43" t="s">
        <v>284</v>
      </c>
      <c r="C89" s="20" t="s">
        <v>285</v>
      </c>
      <c r="D89" s="21"/>
      <c r="E89" s="21"/>
      <c r="F89" s="21"/>
      <c r="G89" s="20"/>
      <c r="H89" s="20" t="s">
        <v>19</v>
      </c>
      <c r="I89" s="21"/>
      <c r="J89" s="38">
        <v>514.6</v>
      </c>
      <c r="K89" s="24">
        <f t="shared" si="6"/>
        <v>463</v>
      </c>
      <c r="L89" s="24">
        <f t="shared" si="7"/>
        <v>417</v>
      </c>
      <c r="M89" s="24">
        <f t="shared" si="8"/>
        <v>370</v>
      </c>
    </row>
    <row r="90" s="3" customFormat="1" ht="42.75" spans="1:13">
      <c r="A90" s="27">
        <v>43</v>
      </c>
      <c r="B90" s="43" t="s">
        <v>286</v>
      </c>
      <c r="C90" s="20" t="s">
        <v>287</v>
      </c>
      <c r="D90" s="21" t="s">
        <v>288</v>
      </c>
      <c r="E90" s="21" t="s">
        <v>289</v>
      </c>
      <c r="F90" s="21" t="s">
        <v>99</v>
      </c>
      <c r="G90" s="20"/>
      <c r="H90" s="20" t="s">
        <v>19</v>
      </c>
      <c r="I90" s="21"/>
      <c r="J90" s="38">
        <v>97</v>
      </c>
      <c r="K90" s="24">
        <f t="shared" si="6"/>
        <v>87</v>
      </c>
      <c r="L90" s="24">
        <f t="shared" si="7"/>
        <v>78</v>
      </c>
      <c r="M90" s="24">
        <f t="shared" si="8"/>
        <v>70</v>
      </c>
    </row>
    <row r="91" s="3" customFormat="1" ht="14.25" spans="1:13">
      <c r="A91" s="31"/>
      <c r="B91" s="43" t="s">
        <v>290</v>
      </c>
      <c r="C91" s="20" t="s">
        <v>291</v>
      </c>
      <c r="D91" s="21"/>
      <c r="E91" s="21"/>
      <c r="F91" s="21"/>
      <c r="G91" s="21"/>
      <c r="H91" s="20" t="s">
        <v>19</v>
      </c>
      <c r="I91" s="21"/>
      <c r="J91" s="38">
        <v>19.4</v>
      </c>
      <c r="K91" s="24">
        <f t="shared" si="6"/>
        <v>17</v>
      </c>
      <c r="L91" s="24">
        <f t="shared" si="7"/>
        <v>15</v>
      </c>
      <c r="M91" s="24">
        <f t="shared" si="8"/>
        <v>14</v>
      </c>
    </row>
    <row r="92" s="3" customFormat="1" ht="42.75" spans="1:13">
      <c r="A92" s="14">
        <v>44</v>
      </c>
      <c r="B92" s="43" t="s">
        <v>292</v>
      </c>
      <c r="C92" s="20" t="s">
        <v>293</v>
      </c>
      <c r="D92" s="21" t="s">
        <v>294</v>
      </c>
      <c r="E92" s="21" t="s">
        <v>295</v>
      </c>
      <c r="F92" s="21" t="s">
        <v>99</v>
      </c>
      <c r="G92" s="21"/>
      <c r="H92" s="20" t="s">
        <v>19</v>
      </c>
      <c r="I92" s="21"/>
      <c r="J92" s="38">
        <v>2195</v>
      </c>
      <c r="K92" s="24">
        <f t="shared" si="6"/>
        <v>1976</v>
      </c>
      <c r="L92" s="24">
        <f t="shared" si="7"/>
        <v>1778</v>
      </c>
      <c r="M92" s="24">
        <f t="shared" si="8"/>
        <v>1581</v>
      </c>
    </row>
    <row r="93" s="3" customFormat="1" ht="14.25" spans="1:13">
      <c r="A93" s="16"/>
      <c r="B93" s="43" t="s">
        <v>296</v>
      </c>
      <c r="C93" s="20" t="s">
        <v>297</v>
      </c>
      <c r="D93" s="21"/>
      <c r="E93" s="21"/>
      <c r="F93" s="21"/>
      <c r="G93" s="21"/>
      <c r="H93" s="20" t="s">
        <v>19</v>
      </c>
      <c r="I93" s="21"/>
      <c r="J93" s="38">
        <v>439</v>
      </c>
      <c r="K93" s="24">
        <f t="shared" si="6"/>
        <v>395</v>
      </c>
      <c r="L93" s="24">
        <f t="shared" si="7"/>
        <v>356</v>
      </c>
      <c r="M93" s="24">
        <f t="shared" si="8"/>
        <v>316</v>
      </c>
    </row>
    <row r="94" s="3" customFormat="1" ht="42.75" spans="1:13">
      <c r="A94" s="14">
        <v>45</v>
      </c>
      <c r="B94" s="43" t="s">
        <v>298</v>
      </c>
      <c r="C94" s="20" t="s">
        <v>299</v>
      </c>
      <c r="D94" s="21" t="s">
        <v>300</v>
      </c>
      <c r="E94" s="21" t="s">
        <v>295</v>
      </c>
      <c r="F94" s="21" t="s">
        <v>99</v>
      </c>
      <c r="G94" s="21"/>
      <c r="H94" s="20" t="s">
        <v>19</v>
      </c>
      <c r="I94" s="21" t="s">
        <v>301</v>
      </c>
      <c r="J94" s="38">
        <v>2501</v>
      </c>
      <c r="K94" s="24">
        <f t="shared" si="6"/>
        <v>2251</v>
      </c>
      <c r="L94" s="24">
        <f t="shared" si="7"/>
        <v>2026</v>
      </c>
      <c r="M94" s="24">
        <f t="shared" si="8"/>
        <v>1801</v>
      </c>
    </row>
    <row r="95" s="3" customFormat="1" ht="14.25" spans="1:13">
      <c r="A95" s="16"/>
      <c r="B95" s="43" t="s">
        <v>302</v>
      </c>
      <c r="C95" s="20" t="s">
        <v>303</v>
      </c>
      <c r="D95" s="21"/>
      <c r="E95" s="21"/>
      <c r="F95" s="21"/>
      <c r="G95" s="20"/>
      <c r="H95" s="20" t="s">
        <v>19</v>
      </c>
      <c r="I95" s="21"/>
      <c r="J95" s="38">
        <v>500.2</v>
      </c>
      <c r="K95" s="24">
        <f t="shared" si="6"/>
        <v>450</v>
      </c>
      <c r="L95" s="24">
        <f t="shared" si="7"/>
        <v>405</v>
      </c>
      <c r="M95" s="24">
        <f t="shared" si="8"/>
        <v>360</v>
      </c>
    </row>
    <row r="96" s="3" customFormat="1" ht="57" spans="1:13">
      <c r="A96" s="14">
        <v>46</v>
      </c>
      <c r="B96" s="43" t="s">
        <v>304</v>
      </c>
      <c r="C96" s="20" t="s">
        <v>305</v>
      </c>
      <c r="D96" s="21" t="s">
        <v>306</v>
      </c>
      <c r="E96" s="21" t="s">
        <v>307</v>
      </c>
      <c r="F96" s="21" t="s">
        <v>308</v>
      </c>
      <c r="G96" s="20"/>
      <c r="H96" s="20" t="s">
        <v>19</v>
      </c>
      <c r="I96" s="21"/>
      <c r="J96" s="38">
        <v>3594</v>
      </c>
      <c r="K96" s="24">
        <f t="shared" si="6"/>
        <v>3235</v>
      </c>
      <c r="L96" s="24">
        <f t="shared" si="7"/>
        <v>2912</v>
      </c>
      <c r="M96" s="24">
        <f t="shared" si="8"/>
        <v>2588</v>
      </c>
    </row>
    <row r="97" s="3" customFormat="1" ht="28.5" spans="1:13">
      <c r="A97" s="22"/>
      <c r="B97" s="43" t="s">
        <v>309</v>
      </c>
      <c r="C97" s="20" t="s">
        <v>310</v>
      </c>
      <c r="D97" s="21"/>
      <c r="E97" s="21"/>
      <c r="F97" s="21"/>
      <c r="G97" s="20"/>
      <c r="H97" s="20" t="s">
        <v>19</v>
      </c>
      <c r="I97" s="21"/>
      <c r="J97" s="38">
        <v>72</v>
      </c>
      <c r="K97" s="24">
        <f t="shared" si="6"/>
        <v>65</v>
      </c>
      <c r="L97" s="24">
        <f t="shared" si="7"/>
        <v>59</v>
      </c>
      <c r="M97" s="24">
        <f t="shared" si="8"/>
        <v>52</v>
      </c>
    </row>
    <row r="98" s="3" customFormat="1" ht="14.25" spans="1:13">
      <c r="A98" s="22"/>
      <c r="B98" s="43" t="s">
        <v>311</v>
      </c>
      <c r="C98" s="20" t="s">
        <v>312</v>
      </c>
      <c r="D98" s="21"/>
      <c r="E98" s="21"/>
      <c r="F98" s="21"/>
      <c r="G98" s="20"/>
      <c r="H98" s="20" t="s">
        <v>19</v>
      </c>
      <c r="I98" s="21"/>
      <c r="J98" s="38">
        <v>-2034</v>
      </c>
      <c r="K98" s="24">
        <f t="shared" si="6"/>
        <v>-1831</v>
      </c>
      <c r="L98" s="24">
        <f t="shared" si="7"/>
        <v>-1648</v>
      </c>
      <c r="M98" s="24">
        <f t="shared" si="8"/>
        <v>-1465</v>
      </c>
    </row>
    <row r="99" s="3" customFormat="1" ht="14.25" spans="1:13">
      <c r="A99" s="16"/>
      <c r="B99" s="43" t="s">
        <v>313</v>
      </c>
      <c r="C99" s="20" t="s">
        <v>314</v>
      </c>
      <c r="D99" s="21"/>
      <c r="E99" s="21"/>
      <c r="F99" s="21"/>
      <c r="G99" s="20"/>
      <c r="H99" s="20" t="s">
        <v>19</v>
      </c>
      <c r="I99" s="21"/>
      <c r="J99" s="38">
        <v>718.8</v>
      </c>
      <c r="K99" s="24">
        <f t="shared" si="6"/>
        <v>647</v>
      </c>
      <c r="L99" s="24">
        <f t="shared" si="7"/>
        <v>582</v>
      </c>
      <c r="M99" s="24">
        <f t="shared" si="8"/>
        <v>518</v>
      </c>
    </row>
    <row r="100" s="3" customFormat="1" ht="42.75" spans="1:13">
      <c r="A100" s="14">
        <v>47</v>
      </c>
      <c r="B100" s="43" t="s">
        <v>315</v>
      </c>
      <c r="C100" s="20" t="s">
        <v>316</v>
      </c>
      <c r="D100" s="21" t="s">
        <v>317</v>
      </c>
      <c r="E100" s="21" t="s">
        <v>318</v>
      </c>
      <c r="F100" s="21" t="s">
        <v>99</v>
      </c>
      <c r="G100" s="20"/>
      <c r="H100" s="20" t="s">
        <v>19</v>
      </c>
      <c r="I100" s="21"/>
      <c r="J100" s="38">
        <v>2669</v>
      </c>
      <c r="K100" s="24">
        <f t="shared" si="6"/>
        <v>2402</v>
      </c>
      <c r="L100" s="24">
        <f t="shared" si="7"/>
        <v>2162</v>
      </c>
      <c r="M100" s="24">
        <f t="shared" si="8"/>
        <v>1922</v>
      </c>
    </row>
    <row r="101" s="3" customFormat="1" ht="14.25" spans="1:13">
      <c r="A101" s="16"/>
      <c r="B101" s="43" t="s">
        <v>319</v>
      </c>
      <c r="C101" s="20" t="s">
        <v>320</v>
      </c>
      <c r="D101" s="21"/>
      <c r="E101" s="21"/>
      <c r="F101" s="21"/>
      <c r="G101" s="20"/>
      <c r="H101" s="20" t="s">
        <v>19</v>
      </c>
      <c r="I101" s="21"/>
      <c r="J101" s="38">
        <v>533.8</v>
      </c>
      <c r="K101" s="24">
        <f t="shared" ref="K101:K132" si="9">ROUND(J101*0.9,0)</f>
        <v>480</v>
      </c>
      <c r="L101" s="24">
        <f t="shared" ref="L101:L132" si="10">ROUND(K101*0.9,0)</f>
        <v>432</v>
      </c>
      <c r="M101" s="24">
        <f t="shared" ref="M101:M132" si="11">ROUND(K101*0.8,0)</f>
        <v>384</v>
      </c>
    </row>
    <row r="102" s="3" customFormat="1" ht="85.5" spans="1:13">
      <c r="A102" s="14">
        <v>48</v>
      </c>
      <c r="B102" s="43" t="s">
        <v>321</v>
      </c>
      <c r="C102" s="20" t="s">
        <v>322</v>
      </c>
      <c r="D102" s="21" t="s">
        <v>323</v>
      </c>
      <c r="E102" s="21" t="s">
        <v>318</v>
      </c>
      <c r="F102" s="21" t="s">
        <v>99</v>
      </c>
      <c r="G102" s="20"/>
      <c r="H102" s="20" t="s">
        <v>19</v>
      </c>
      <c r="I102" s="21" t="s">
        <v>324</v>
      </c>
      <c r="J102" s="38">
        <v>2880</v>
      </c>
      <c r="K102" s="24">
        <f t="shared" si="9"/>
        <v>2592</v>
      </c>
      <c r="L102" s="24">
        <f t="shared" si="10"/>
        <v>2333</v>
      </c>
      <c r="M102" s="24">
        <f t="shared" si="11"/>
        <v>2074</v>
      </c>
    </row>
    <row r="103" s="3" customFormat="1" ht="14.25" spans="1:13">
      <c r="A103" s="16"/>
      <c r="B103" s="43" t="s">
        <v>325</v>
      </c>
      <c r="C103" s="20" t="s">
        <v>326</v>
      </c>
      <c r="D103" s="21"/>
      <c r="E103" s="21"/>
      <c r="F103" s="21"/>
      <c r="G103" s="20"/>
      <c r="H103" s="20" t="s">
        <v>19</v>
      </c>
      <c r="I103" s="21"/>
      <c r="J103" s="38">
        <v>576</v>
      </c>
      <c r="K103" s="24">
        <f t="shared" si="9"/>
        <v>518</v>
      </c>
      <c r="L103" s="24">
        <f t="shared" si="10"/>
        <v>466</v>
      </c>
      <c r="M103" s="24">
        <f t="shared" si="11"/>
        <v>414</v>
      </c>
    </row>
    <row r="104" s="3" customFormat="1" ht="42.75" spans="1:13">
      <c r="A104" s="14">
        <v>49</v>
      </c>
      <c r="B104" s="43" t="s">
        <v>327</v>
      </c>
      <c r="C104" s="20" t="s">
        <v>328</v>
      </c>
      <c r="D104" s="21" t="s">
        <v>329</v>
      </c>
      <c r="E104" s="21" t="s">
        <v>330</v>
      </c>
      <c r="F104" s="21" t="s">
        <v>99</v>
      </c>
      <c r="G104" s="20"/>
      <c r="H104" s="20" t="s">
        <v>19</v>
      </c>
      <c r="I104" s="21" t="s">
        <v>331</v>
      </c>
      <c r="J104" s="38">
        <v>2210</v>
      </c>
      <c r="K104" s="24">
        <f t="shared" si="9"/>
        <v>1989</v>
      </c>
      <c r="L104" s="24">
        <f t="shared" si="10"/>
        <v>1790</v>
      </c>
      <c r="M104" s="24">
        <f t="shared" si="11"/>
        <v>1591</v>
      </c>
    </row>
    <row r="105" s="3" customFormat="1" ht="28.5" spans="1:13">
      <c r="A105" s="16"/>
      <c r="B105" s="43" t="s">
        <v>332</v>
      </c>
      <c r="C105" s="20" t="s">
        <v>333</v>
      </c>
      <c r="D105" s="21"/>
      <c r="E105" s="21"/>
      <c r="F105" s="21"/>
      <c r="G105" s="20"/>
      <c r="H105" s="20" t="s">
        <v>19</v>
      </c>
      <c r="I105" s="21"/>
      <c r="J105" s="38">
        <v>442</v>
      </c>
      <c r="K105" s="24">
        <f t="shared" si="9"/>
        <v>398</v>
      </c>
      <c r="L105" s="24">
        <f t="shared" si="10"/>
        <v>358</v>
      </c>
      <c r="M105" s="24">
        <f t="shared" si="11"/>
        <v>318</v>
      </c>
    </row>
    <row r="106" s="3" customFormat="1" ht="42.75" spans="1:13">
      <c r="A106" s="14">
        <v>50</v>
      </c>
      <c r="B106" s="43" t="s">
        <v>334</v>
      </c>
      <c r="C106" s="20" t="s">
        <v>335</v>
      </c>
      <c r="D106" s="21" t="s">
        <v>336</v>
      </c>
      <c r="E106" s="21" t="s">
        <v>337</v>
      </c>
      <c r="F106" s="21" t="s">
        <v>99</v>
      </c>
      <c r="G106" s="20"/>
      <c r="H106" s="20" t="s">
        <v>19</v>
      </c>
      <c r="I106" s="21" t="s">
        <v>331</v>
      </c>
      <c r="J106" s="38">
        <v>2210</v>
      </c>
      <c r="K106" s="24">
        <f t="shared" si="9"/>
        <v>1989</v>
      </c>
      <c r="L106" s="24">
        <f t="shared" si="10"/>
        <v>1790</v>
      </c>
      <c r="M106" s="24">
        <f t="shared" si="11"/>
        <v>1591</v>
      </c>
    </row>
    <row r="107" s="3" customFormat="1" ht="28.5" spans="1:13">
      <c r="A107" s="16"/>
      <c r="B107" s="43" t="s">
        <v>338</v>
      </c>
      <c r="C107" s="20" t="s">
        <v>339</v>
      </c>
      <c r="D107" s="21"/>
      <c r="E107" s="21"/>
      <c r="F107" s="21"/>
      <c r="G107" s="20"/>
      <c r="H107" s="20" t="s">
        <v>19</v>
      </c>
      <c r="I107" s="21"/>
      <c r="J107" s="38">
        <v>442</v>
      </c>
      <c r="K107" s="24">
        <f t="shared" si="9"/>
        <v>398</v>
      </c>
      <c r="L107" s="24">
        <f t="shared" si="10"/>
        <v>358</v>
      </c>
      <c r="M107" s="24">
        <f t="shared" si="11"/>
        <v>318</v>
      </c>
    </row>
    <row r="108" s="3" customFormat="1" ht="57" spans="1:13">
      <c r="A108" s="14">
        <v>51</v>
      </c>
      <c r="B108" s="43" t="s">
        <v>340</v>
      </c>
      <c r="C108" s="20" t="s">
        <v>341</v>
      </c>
      <c r="D108" s="21" t="s">
        <v>342</v>
      </c>
      <c r="E108" s="21" t="s">
        <v>330</v>
      </c>
      <c r="F108" s="21" t="s">
        <v>99</v>
      </c>
      <c r="G108" s="20"/>
      <c r="H108" s="20" t="s">
        <v>19</v>
      </c>
      <c r="I108" s="21" t="s">
        <v>343</v>
      </c>
      <c r="J108" s="38">
        <v>2210</v>
      </c>
      <c r="K108" s="24">
        <f t="shared" si="9"/>
        <v>1989</v>
      </c>
      <c r="L108" s="24">
        <f t="shared" si="10"/>
        <v>1790</v>
      </c>
      <c r="M108" s="24">
        <f t="shared" si="11"/>
        <v>1591</v>
      </c>
    </row>
    <row r="109" s="3" customFormat="1" ht="28.5" spans="1:13">
      <c r="A109" s="16"/>
      <c r="B109" s="43" t="s">
        <v>344</v>
      </c>
      <c r="C109" s="20" t="s">
        <v>345</v>
      </c>
      <c r="D109" s="21"/>
      <c r="E109" s="21"/>
      <c r="F109" s="21"/>
      <c r="G109" s="21"/>
      <c r="H109" s="20" t="s">
        <v>19</v>
      </c>
      <c r="I109" s="21"/>
      <c r="J109" s="38">
        <v>442</v>
      </c>
      <c r="K109" s="24">
        <f t="shared" si="9"/>
        <v>398</v>
      </c>
      <c r="L109" s="24">
        <f t="shared" si="10"/>
        <v>358</v>
      </c>
      <c r="M109" s="24">
        <f t="shared" si="11"/>
        <v>318</v>
      </c>
    </row>
    <row r="110" s="3" customFormat="1" ht="42.75" spans="1:13">
      <c r="A110" s="14">
        <v>52</v>
      </c>
      <c r="B110" s="43" t="s">
        <v>346</v>
      </c>
      <c r="C110" s="20" t="s">
        <v>347</v>
      </c>
      <c r="D110" s="21" t="s">
        <v>348</v>
      </c>
      <c r="E110" s="21" t="s">
        <v>349</v>
      </c>
      <c r="F110" s="21" t="s">
        <v>99</v>
      </c>
      <c r="G110" s="21" t="s">
        <v>350</v>
      </c>
      <c r="H110" s="20" t="s">
        <v>28</v>
      </c>
      <c r="I110" s="21"/>
      <c r="J110" s="38">
        <v>2625</v>
      </c>
      <c r="K110" s="24">
        <f t="shared" si="9"/>
        <v>2363</v>
      </c>
      <c r="L110" s="24">
        <f t="shared" si="10"/>
        <v>2127</v>
      </c>
      <c r="M110" s="24">
        <f t="shared" si="11"/>
        <v>1890</v>
      </c>
    </row>
    <row r="111" s="3" customFormat="1" ht="14.25" spans="1:13">
      <c r="A111" s="22"/>
      <c r="B111" s="43" t="s">
        <v>351</v>
      </c>
      <c r="C111" s="20" t="s">
        <v>352</v>
      </c>
      <c r="D111" s="21"/>
      <c r="E111" s="21"/>
      <c r="F111" s="21"/>
      <c r="G111" s="20"/>
      <c r="H111" s="20" t="s">
        <v>28</v>
      </c>
      <c r="I111" s="21"/>
      <c r="J111" s="38">
        <v>525</v>
      </c>
      <c r="K111" s="24">
        <f t="shared" si="9"/>
        <v>473</v>
      </c>
      <c r="L111" s="24">
        <f t="shared" si="10"/>
        <v>426</v>
      </c>
      <c r="M111" s="24">
        <f t="shared" si="11"/>
        <v>378</v>
      </c>
    </row>
    <row r="112" s="3" customFormat="1" ht="14.25" spans="1:13">
      <c r="A112" s="16"/>
      <c r="B112" s="43" t="s">
        <v>353</v>
      </c>
      <c r="C112" s="20" t="s">
        <v>354</v>
      </c>
      <c r="D112" s="21"/>
      <c r="E112" s="21"/>
      <c r="F112" s="21"/>
      <c r="G112" s="20"/>
      <c r="H112" s="20" t="s">
        <v>28</v>
      </c>
      <c r="I112" s="21"/>
      <c r="J112" s="38">
        <v>2625</v>
      </c>
      <c r="K112" s="24">
        <f t="shared" si="9"/>
        <v>2363</v>
      </c>
      <c r="L112" s="24">
        <f t="shared" si="10"/>
        <v>2127</v>
      </c>
      <c r="M112" s="24">
        <f t="shared" si="11"/>
        <v>1890</v>
      </c>
    </row>
    <row r="113" s="3" customFormat="1" ht="42.75" spans="1:13">
      <c r="A113" s="14">
        <v>53</v>
      </c>
      <c r="B113" s="43" t="s">
        <v>355</v>
      </c>
      <c r="C113" s="20" t="s">
        <v>356</v>
      </c>
      <c r="D113" s="21" t="s">
        <v>357</v>
      </c>
      <c r="E113" s="21" t="s">
        <v>358</v>
      </c>
      <c r="F113" s="21" t="s">
        <v>359</v>
      </c>
      <c r="G113" s="20"/>
      <c r="H113" s="20" t="s">
        <v>28</v>
      </c>
      <c r="I113" s="21" t="s">
        <v>360</v>
      </c>
      <c r="J113" s="38">
        <v>910</v>
      </c>
      <c r="K113" s="24">
        <f t="shared" si="9"/>
        <v>819</v>
      </c>
      <c r="L113" s="24">
        <f t="shared" si="10"/>
        <v>737</v>
      </c>
      <c r="M113" s="24">
        <f t="shared" si="11"/>
        <v>655</v>
      </c>
    </row>
    <row r="114" s="3" customFormat="1" ht="14.25" spans="1:13">
      <c r="A114" s="22"/>
      <c r="B114" s="43" t="s">
        <v>361</v>
      </c>
      <c r="C114" s="20" t="s">
        <v>362</v>
      </c>
      <c r="D114" s="21"/>
      <c r="E114" s="21"/>
      <c r="F114" s="21"/>
      <c r="G114" s="21"/>
      <c r="H114" s="20" t="s">
        <v>28</v>
      </c>
      <c r="I114" s="21"/>
      <c r="J114" s="38">
        <v>182</v>
      </c>
      <c r="K114" s="24">
        <f t="shared" si="9"/>
        <v>164</v>
      </c>
      <c r="L114" s="24">
        <f t="shared" si="10"/>
        <v>148</v>
      </c>
      <c r="M114" s="24">
        <f t="shared" si="11"/>
        <v>131</v>
      </c>
    </row>
    <row r="115" s="3" customFormat="1" ht="14.25" spans="1:13">
      <c r="A115" s="16"/>
      <c r="B115" s="43" t="s">
        <v>363</v>
      </c>
      <c r="C115" s="20" t="s">
        <v>364</v>
      </c>
      <c r="D115" s="21"/>
      <c r="E115" s="21"/>
      <c r="F115" s="21"/>
      <c r="G115" s="21"/>
      <c r="H115" s="20" t="s">
        <v>28</v>
      </c>
      <c r="I115" s="21"/>
      <c r="J115" s="38">
        <v>182</v>
      </c>
      <c r="K115" s="24">
        <f t="shared" si="9"/>
        <v>164</v>
      </c>
      <c r="L115" s="24">
        <f t="shared" si="10"/>
        <v>148</v>
      </c>
      <c r="M115" s="24">
        <f t="shared" si="11"/>
        <v>131</v>
      </c>
    </row>
    <row r="116" s="3" customFormat="1" ht="42.75" spans="1:13">
      <c r="A116" s="14">
        <v>54</v>
      </c>
      <c r="B116" s="43" t="s">
        <v>365</v>
      </c>
      <c r="C116" s="20" t="s">
        <v>366</v>
      </c>
      <c r="D116" s="21" t="s">
        <v>367</v>
      </c>
      <c r="E116" s="21" t="s">
        <v>368</v>
      </c>
      <c r="F116" s="21" t="s">
        <v>369</v>
      </c>
      <c r="G116" s="21" t="s">
        <v>370</v>
      </c>
      <c r="H116" s="20" t="s">
        <v>28</v>
      </c>
      <c r="I116" s="21"/>
      <c r="J116" s="38">
        <v>800</v>
      </c>
      <c r="K116" s="24">
        <f t="shared" si="9"/>
        <v>720</v>
      </c>
      <c r="L116" s="24">
        <f t="shared" si="10"/>
        <v>648</v>
      </c>
      <c r="M116" s="24">
        <f t="shared" si="11"/>
        <v>576</v>
      </c>
    </row>
    <row r="117" s="3" customFormat="1" ht="14.25" spans="1:13">
      <c r="A117" s="22"/>
      <c r="B117" s="43" t="s">
        <v>371</v>
      </c>
      <c r="C117" s="20" t="s">
        <v>372</v>
      </c>
      <c r="D117" s="21"/>
      <c r="E117" s="21"/>
      <c r="F117" s="21"/>
      <c r="G117" s="20"/>
      <c r="H117" s="20" t="s">
        <v>28</v>
      </c>
      <c r="I117" s="21"/>
      <c r="J117" s="38">
        <v>1514</v>
      </c>
      <c r="K117" s="24">
        <f t="shared" si="9"/>
        <v>1363</v>
      </c>
      <c r="L117" s="24">
        <f t="shared" si="10"/>
        <v>1227</v>
      </c>
      <c r="M117" s="24">
        <f t="shared" si="11"/>
        <v>1090</v>
      </c>
    </row>
    <row r="118" s="3" customFormat="1" ht="14.25" spans="1:13">
      <c r="A118" s="22"/>
      <c r="B118" s="43" t="s">
        <v>373</v>
      </c>
      <c r="C118" s="20" t="s">
        <v>374</v>
      </c>
      <c r="D118" s="21"/>
      <c r="E118" s="21"/>
      <c r="F118" s="21"/>
      <c r="G118" s="20"/>
      <c r="H118" s="20" t="s">
        <v>28</v>
      </c>
      <c r="I118" s="21"/>
      <c r="J118" s="38">
        <v>160</v>
      </c>
      <c r="K118" s="24">
        <f t="shared" si="9"/>
        <v>144</v>
      </c>
      <c r="L118" s="24">
        <f t="shared" si="10"/>
        <v>130</v>
      </c>
      <c r="M118" s="24">
        <f t="shared" si="11"/>
        <v>115</v>
      </c>
    </row>
    <row r="119" s="3" customFormat="1" ht="14.25" spans="1:13">
      <c r="A119" s="16"/>
      <c r="B119" s="43" t="s">
        <v>375</v>
      </c>
      <c r="C119" s="20" t="s">
        <v>376</v>
      </c>
      <c r="D119" s="21"/>
      <c r="E119" s="21"/>
      <c r="F119" s="21"/>
      <c r="G119" s="20"/>
      <c r="H119" s="20" t="s">
        <v>28</v>
      </c>
      <c r="I119" s="21"/>
      <c r="J119" s="38">
        <v>800</v>
      </c>
      <c r="K119" s="24">
        <f t="shared" si="9"/>
        <v>720</v>
      </c>
      <c r="L119" s="24">
        <f t="shared" si="10"/>
        <v>648</v>
      </c>
      <c r="M119" s="24">
        <f t="shared" si="11"/>
        <v>576</v>
      </c>
    </row>
    <row r="120" s="3" customFormat="1" ht="42.75" spans="1:13">
      <c r="A120" s="14">
        <v>55</v>
      </c>
      <c r="B120" s="43" t="s">
        <v>377</v>
      </c>
      <c r="C120" s="20" t="s">
        <v>378</v>
      </c>
      <c r="D120" s="21" t="s">
        <v>379</v>
      </c>
      <c r="E120" s="21" t="s">
        <v>380</v>
      </c>
      <c r="F120" s="21" t="s">
        <v>99</v>
      </c>
      <c r="G120" s="20"/>
      <c r="H120" s="20" t="s">
        <v>28</v>
      </c>
      <c r="I120" s="21"/>
      <c r="J120" s="38">
        <v>953</v>
      </c>
      <c r="K120" s="24">
        <f t="shared" si="9"/>
        <v>858</v>
      </c>
      <c r="L120" s="24">
        <f t="shared" si="10"/>
        <v>772</v>
      </c>
      <c r="M120" s="24">
        <f t="shared" si="11"/>
        <v>686</v>
      </c>
    </row>
    <row r="121" s="3" customFormat="1" ht="14.25" spans="1:13">
      <c r="A121" s="16"/>
      <c r="B121" s="43" t="s">
        <v>381</v>
      </c>
      <c r="C121" s="20" t="s">
        <v>382</v>
      </c>
      <c r="D121" s="21"/>
      <c r="E121" s="21"/>
      <c r="F121" s="21"/>
      <c r="G121" s="20"/>
      <c r="H121" s="20" t="s">
        <v>28</v>
      </c>
      <c r="I121" s="21"/>
      <c r="J121" s="38">
        <v>190.6</v>
      </c>
      <c r="K121" s="24">
        <f t="shared" si="9"/>
        <v>172</v>
      </c>
      <c r="L121" s="24">
        <f t="shared" si="10"/>
        <v>155</v>
      </c>
      <c r="M121" s="24">
        <f t="shared" si="11"/>
        <v>138</v>
      </c>
    </row>
    <row r="122" s="3" customFormat="1" ht="42.75" spans="1:13">
      <c r="A122" s="14">
        <v>56</v>
      </c>
      <c r="B122" s="43" t="s">
        <v>383</v>
      </c>
      <c r="C122" s="20" t="s">
        <v>384</v>
      </c>
      <c r="D122" s="21" t="s">
        <v>385</v>
      </c>
      <c r="E122" s="21" t="s">
        <v>386</v>
      </c>
      <c r="F122" s="21" t="s">
        <v>99</v>
      </c>
      <c r="G122" s="20"/>
      <c r="H122" s="20" t="s">
        <v>28</v>
      </c>
      <c r="I122" s="21"/>
      <c r="J122" s="38">
        <v>1132</v>
      </c>
      <c r="K122" s="24">
        <f t="shared" si="9"/>
        <v>1019</v>
      </c>
      <c r="L122" s="24">
        <f t="shared" si="10"/>
        <v>917</v>
      </c>
      <c r="M122" s="24">
        <f t="shared" si="11"/>
        <v>815</v>
      </c>
    </row>
    <row r="123" s="3" customFormat="1" ht="14.25" spans="1:13">
      <c r="A123" s="16"/>
      <c r="B123" s="43" t="s">
        <v>387</v>
      </c>
      <c r="C123" s="20" t="s">
        <v>388</v>
      </c>
      <c r="D123" s="21"/>
      <c r="E123" s="21"/>
      <c r="F123" s="21"/>
      <c r="G123" s="20"/>
      <c r="H123" s="20" t="s">
        <v>28</v>
      </c>
      <c r="I123" s="21"/>
      <c r="J123" s="38">
        <v>226.4</v>
      </c>
      <c r="K123" s="24">
        <f t="shared" si="9"/>
        <v>204</v>
      </c>
      <c r="L123" s="24">
        <f t="shared" si="10"/>
        <v>184</v>
      </c>
      <c r="M123" s="24">
        <f t="shared" si="11"/>
        <v>163</v>
      </c>
    </row>
    <row r="124" s="3" customFormat="1" ht="42.75" spans="1:13">
      <c r="A124" s="14">
        <v>57</v>
      </c>
      <c r="B124" s="43" t="s">
        <v>389</v>
      </c>
      <c r="C124" s="20" t="s">
        <v>390</v>
      </c>
      <c r="D124" s="21" t="s">
        <v>391</v>
      </c>
      <c r="E124" s="21" t="s">
        <v>392</v>
      </c>
      <c r="F124" s="21" t="s">
        <v>99</v>
      </c>
      <c r="G124" s="20"/>
      <c r="H124" s="20" t="s">
        <v>28</v>
      </c>
      <c r="I124" s="21"/>
      <c r="J124" s="38">
        <v>1290</v>
      </c>
      <c r="K124" s="24">
        <f t="shared" si="9"/>
        <v>1161</v>
      </c>
      <c r="L124" s="24">
        <f t="shared" si="10"/>
        <v>1045</v>
      </c>
      <c r="M124" s="24">
        <f t="shared" si="11"/>
        <v>929</v>
      </c>
    </row>
    <row r="125" s="3" customFormat="1" ht="14.25" spans="1:13">
      <c r="A125" s="16"/>
      <c r="B125" s="43" t="s">
        <v>393</v>
      </c>
      <c r="C125" s="20" t="s">
        <v>394</v>
      </c>
      <c r="D125" s="21"/>
      <c r="E125" s="21"/>
      <c r="F125" s="21"/>
      <c r="G125" s="21"/>
      <c r="H125" s="20" t="s">
        <v>28</v>
      </c>
      <c r="I125" s="21"/>
      <c r="J125" s="38">
        <v>258</v>
      </c>
      <c r="K125" s="24">
        <f t="shared" si="9"/>
        <v>232</v>
      </c>
      <c r="L125" s="24">
        <f t="shared" si="10"/>
        <v>209</v>
      </c>
      <c r="M125" s="24">
        <f t="shared" si="11"/>
        <v>186</v>
      </c>
    </row>
    <row r="126" s="3" customFormat="1" ht="28.5" spans="1:13">
      <c r="A126" s="14">
        <v>58</v>
      </c>
      <c r="B126" s="43" t="s">
        <v>395</v>
      </c>
      <c r="C126" s="20" t="s">
        <v>396</v>
      </c>
      <c r="D126" s="21" t="s">
        <v>397</v>
      </c>
      <c r="E126" s="21" t="s">
        <v>398</v>
      </c>
      <c r="F126" s="21" t="s">
        <v>99</v>
      </c>
      <c r="G126" s="21"/>
      <c r="H126" s="20" t="s">
        <v>19</v>
      </c>
      <c r="I126" s="21"/>
      <c r="J126" s="38">
        <v>75</v>
      </c>
      <c r="K126" s="24">
        <f t="shared" si="9"/>
        <v>68</v>
      </c>
      <c r="L126" s="24">
        <f t="shared" si="10"/>
        <v>61</v>
      </c>
      <c r="M126" s="24">
        <f t="shared" si="11"/>
        <v>54</v>
      </c>
    </row>
    <row r="127" s="3" customFormat="1" ht="14.25" spans="1:13">
      <c r="A127" s="16"/>
      <c r="B127" s="43" t="s">
        <v>399</v>
      </c>
      <c r="C127" s="20" t="s">
        <v>400</v>
      </c>
      <c r="D127" s="21"/>
      <c r="E127" s="21"/>
      <c r="F127" s="21"/>
      <c r="G127" s="20"/>
      <c r="H127" s="20" t="s">
        <v>19</v>
      </c>
      <c r="I127" s="21"/>
      <c r="J127" s="38">
        <v>15</v>
      </c>
      <c r="K127" s="24">
        <f t="shared" si="9"/>
        <v>14</v>
      </c>
      <c r="L127" s="24">
        <f t="shared" si="10"/>
        <v>13</v>
      </c>
      <c r="M127" s="24">
        <f t="shared" si="11"/>
        <v>11</v>
      </c>
    </row>
    <row r="128" s="3" customFormat="1" ht="42.75" spans="1:13">
      <c r="A128" s="14">
        <v>59</v>
      </c>
      <c r="B128" s="43" t="s">
        <v>401</v>
      </c>
      <c r="C128" s="20" t="s">
        <v>402</v>
      </c>
      <c r="D128" s="21" t="s">
        <v>403</v>
      </c>
      <c r="E128" s="21" t="s">
        <v>404</v>
      </c>
      <c r="F128" s="21" t="s">
        <v>99</v>
      </c>
      <c r="G128" s="20"/>
      <c r="H128" s="20" t="s">
        <v>28</v>
      </c>
      <c r="I128" s="21"/>
      <c r="J128" s="38">
        <v>520</v>
      </c>
      <c r="K128" s="24">
        <f t="shared" si="9"/>
        <v>468</v>
      </c>
      <c r="L128" s="24">
        <f t="shared" si="10"/>
        <v>421</v>
      </c>
      <c r="M128" s="24">
        <f t="shared" si="11"/>
        <v>374</v>
      </c>
    </row>
    <row r="129" s="3" customFormat="1" ht="14.25" spans="1:13">
      <c r="A129" s="16"/>
      <c r="B129" s="43" t="s">
        <v>405</v>
      </c>
      <c r="C129" s="20" t="s">
        <v>406</v>
      </c>
      <c r="D129" s="21"/>
      <c r="E129" s="21"/>
      <c r="F129" s="21"/>
      <c r="G129" s="20"/>
      <c r="H129" s="20" t="s">
        <v>28</v>
      </c>
      <c r="I129" s="21"/>
      <c r="J129" s="38">
        <v>104</v>
      </c>
      <c r="K129" s="24">
        <f t="shared" si="9"/>
        <v>94</v>
      </c>
      <c r="L129" s="24">
        <f t="shared" si="10"/>
        <v>85</v>
      </c>
      <c r="M129" s="24">
        <f t="shared" si="11"/>
        <v>75</v>
      </c>
    </row>
    <row r="130" s="3" customFormat="1" ht="42.75" spans="1:13">
      <c r="A130" s="14">
        <v>60</v>
      </c>
      <c r="B130" s="43" t="s">
        <v>407</v>
      </c>
      <c r="C130" s="20" t="s">
        <v>408</v>
      </c>
      <c r="D130" s="21" t="s">
        <v>409</v>
      </c>
      <c r="E130" s="21" t="s">
        <v>410</v>
      </c>
      <c r="F130" s="21" t="s">
        <v>411</v>
      </c>
      <c r="G130" s="20"/>
      <c r="H130" s="20" t="s">
        <v>28</v>
      </c>
      <c r="I130" s="21"/>
      <c r="J130" s="38">
        <v>784</v>
      </c>
      <c r="K130" s="24">
        <f t="shared" si="9"/>
        <v>706</v>
      </c>
      <c r="L130" s="24">
        <f t="shared" si="10"/>
        <v>635</v>
      </c>
      <c r="M130" s="24">
        <f t="shared" si="11"/>
        <v>565</v>
      </c>
    </row>
    <row r="131" s="3" customFormat="1" ht="14.25" spans="1:13">
      <c r="A131" s="22"/>
      <c r="B131" s="43" t="s">
        <v>412</v>
      </c>
      <c r="C131" s="20" t="s">
        <v>413</v>
      </c>
      <c r="D131" s="21"/>
      <c r="E131" s="21"/>
      <c r="F131" s="21"/>
      <c r="G131" s="20"/>
      <c r="H131" s="20" t="s">
        <v>28</v>
      </c>
      <c r="I131" s="21"/>
      <c r="J131" s="38">
        <v>612</v>
      </c>
      <c r="K131" s="24">
        <f t="shared" si="9"/>
        <v>551</v>
      </c>
      <c r="L131" s="24">
        <f t="shared" si="10"/>
        <v>496</v>
      </c>
      <c r="M131" s="24">
        <f t="shared" si="11"/>
        <v>441</v>
      </c>
    </row>
    <row r="132" s="3" customFormat="1" ht="14.25" spans="1:13">
      <c r="A132" s="16"/>
      <c r="B132" s="43" t="s">
        <v>414</v>
      </c>
      <c r="C132" s="20" t="s">
        <v>415</v>
      </c>
      <c r="D132" s="21"/>
      <c r="E132" s="21"/>
      <c r="F132" s="21"/>
      <c r="G132" s="20"/>
      <c r="H132" s="20" t="s">
        <v>28</v>
      </c>
      <c r="I132" s="21"/>
      <c r="J132" s="38">
        <v>156.8</v>
      </c>
      <c r="K132" s="24">
        <f t="shared" si="9"/>
        <v>141</v>
      </c>
      <c r="L132" s="24">
        <f t="shared" si="10"/>
        <v>127</v>
      </c>
      <c r="M132" s="24">
        <f t="shared" si="11"/>
        <v>113</v>
      </c>
    </row>
    <row r="133" s="3" customFormat="1" ht="42.75" spans="1:13">
      <c r="A133" s="14">
        <v>61</v>
      </c>
      <c r="B133" s="43" t="s">
        <v>416</v>
      </c>
      <c r="C133" s="20" t="s">
        <v>417</v>
      </c>
      <c r="D133" s="21" t="s">
        <v>418</v>
      </c>
      <c r="E133" s="21" t="s">
        <v>419</v>
      </c>
      <c r="F133" s="21" t="s">
        <v>99</v>
      </c>
      <c r="G133" s="20"/>
      <c r="H133" s="20" t="s">
        <v>19</v>
      </c>
      <c r="I133" s="21"/>
      <c r="J133" s="38">
        <v>1030</v>
      </c>
      <c r="K133" s="24">
        <f t="shared" ref="K133:K164" si="12">ROUND(J133*0.9,0)</f>
        <v>927</v>
      </c>
      <c r="L133" s="24">
        <f t="shared" ref="L133:L164" si="13">ROUND(K133*0.9,0)</f>
        <v>834</v>
      </c>
      <c r="M133" s="24">
        <f t="shared" ref="M133:M164" si="14">ROUND(K133*0.8,0)</f>
        <v>742</v>
      </c>
    </row>
    <row r="134" s="3" customFormat="1" ht="14.25" spans="1:13">
      <c r="A134" s="16"/>
      <c r="B134" s="43" t="s">
        <v>420</v>
      </c>
      <c r="C134" s="20" t="s">
        <v>421</v>
      </c>
      <c r="D134" s="21"/>
      <c r="E134" s="21"/>
      <c r="F134" s="21"/>
      <c r="G134" s="20"/>
      <c r="H134" s="20" t="s">
        <v>19</v>
      </c>
      <c r="I134" s="21"/>
      <c r="J134" s="38">
        <v>206</v>
      </c>
      <c r="K134" s="24">
        <f t="shared" si="12"/>
        <v>185</v>
      </c>
      <c r="L134" s="24">
        <f t="shared" si="13"/>
        <v>167</v>
      </c>
      <c r="M134" s="24">
        <f t="shared" si="14"/>
        <v>148</v>
      </c>
    </row>
    <row r="135" s="3" customFormat="1" ht="28.5" spans="1:13">
      <c r="A135" s="14">
        <v>62</v>
      </c>
      <c r="B135" s="43" t="s">
        <v>422</v>
      </c>
      <c r="C135" s="20" t="s">
        <v>423</v>
      </c>
      <c r="D135" s="21" t="s">
        <v>424</v>
      </c>
      <c r="E135" s="21" t="s">
        <v>425</v>
      </c>
      <c r="F135" s="21" t="s">
        <v>99</v>
      </c>
      <c r="G135" s="20"/>
      <c r="H135" s="20" t="s">
        <v>19</v>
      </c>
      <c r="I135" s="21"/>
      <c r="J135" s="38">
        <v>533</v>
      </c>
      <c r="K135" s="24">
        <f t="shared" si="12"/>
        <v>480</v>
      </c>
      <c r="L135" s="24">
        <f t="shared" si="13"/>
        <v>432</v>
      </c>
      <c r="M135" s="24">
        <f t="shared" si="14"/>
        <v>384</v>
      </c>
    </row>
    <row r="136" s="3" customFormat="1" ht="14.25" spans="1:13">
      <c r="A136" s="16"/>
      <c r="B136" s="43" t="s">
        <v>426</v>
      </c>
      <c r="C136" s="20" t="s">
        <v>427</v>
      </c>
      <c r="D136" s="21"/>
      <c r="E136" s="21"/>
      <c r="F136" s="21"/>
      <c r="G136" s="20"/>
      <c r="H136" s="20" t="s">
        <v>19</v>
      </c>
      <c r="I136" s="21"/>
      <c r="J136" s="38">
        <v>106.6</v>
      </c>
      <c r="K136" s="24">
        <f t="shared" si="12"/>
        <v>96</v>
      </c>
      <c r="L136" s="24">
        <f t="shared" si="13"/>
        <v>86</v>
      </c>
      <c r="M136" s="24">
        <f t="shared" si="14"/>
        <v>77</v>
      </c>
    </row>
    <row r="137" s="3" customFormat="1" ht="42.75" spans="1:13">
      <c r="A137" s="14">
        <v>63</v>
      </c>
      <c r="B137" s="43" t="s">
        <v>428</v>
      </c>
      <c r="C137" s="20" t="s">
        <v>429</v>
      </c>
      <c r="D137" s="21" t="s">
        <v>430</v>
      </c>
      <c r="E137" s="21" t="s">
        <v>431</v>
      </c>
      <c r="F137" s="21" t="s">
        <v>369</v>
      </c>
      <c r="G137" s="20"/>
      <c r="H137" s="20" t="s">
        <v>19</v>
      </c>
      <c r="I137" s="21"/>
      <c r="J137" s="38">
        <v>2560</v>
      </c>
      <c r="K137" s="24">
        <f t="shared" si="12"/>
        <v>2304</v>
      </c>
      <c r="L137" s="24">
        <f t="shared" si="13"/>
        <v>2074</v>
      </c>
      <c r="M137" s="24">
        <f t="shared" si="14"/>
        <v>1843</v>
      </c>
    </row>
    <row r="138" s="3" customFormat="1" ht="14.25" spans="1:13">
      <c r="A138" s="22"/>
      <c r="B138" s="43" t="s">
        <v>432</v>
      </c>
      <c r="C138" s="20" t="s">
        <v>433</v>
      </c>
      <c r="D138" s="21"/>
      <c r="E138" s="21"/>
      <c r="F138" s="21"/>
      <c r="G138" s="21"/>
      <c r="H138" s="20" t="s">
        <v>19</v>
      </c>
      <c r="I138" s="21"/>
      <c r="J138" s="38">
        <v>1514</v>
      </c>
      <c r="K138" s="24">
        <f t="shared" si="12"/>
        <v>1363</v>
      </c>
      <c r="L138" s="24">
        <f t="shared" si="13"/>
        <v>1227</v>
      </c>
      <c r="M138" s="24">
        <f t="shared" si="14"/>
        <v>1090</v>
      </c>
    </row>
    <row r="139" s="3" customFormat="1" ht="14.25" spans="1:13">
      <c r="A139" s="16"/>
      <c r="B139" s="43" t="s">
        <v>434</v>
      </c>
      <c r="C139" s="20" t="s">
        <v>435</v>
      </c>
      <c r="D139" s="21"/>
      <c r="E139" s="21"/>
      <c r="F139" s="21"/>
      <c r="G139" s="21"/>
      <c r="H139" s="20" t="s">
        <v>19</v>
      </c>
      <c r="I139" s="21"/>
      <c r="J139" s="38">
        <v>512</v>
      </c>
      <c r="K139" s="24">
        <f t="shared" si="12"/>
        <v>461</v>
      </c>
      <c r="L139" s="24">
        <f t="shared" si="13"/>
        <v>415</v>
      </c>
      <c r="M139" s="24">
        <f t="shared" si="14"/>
        <v>369</v>
      </c>
    </row>
    <row r="140" s="3" customFormat="1" ht="42.75" spans="1:13">
      <c r="A140" s="14">
        <v>64</v>
      </c>
      <c r="B140" s="43" t="s">
        <v>436</v>
      </c>
      <c r="C140" s="20" t="s">
        <v>437</v>
      </c>
      <c r="D140" s="21" t="s">
        <v>438</v>
      </c>
      <c r="E140" s="21" t="s">
        <v>439</v>
      </c>
      <c r="F140" s="21" t="s">
        <v>99</v>
      </c>
      <c r="G140" s="21" t="s">
        <v>440</v>
      </c>
      <c r="H140" s="20" t="s">
        <v>28</v>
      </c>
      <c r="I140" s="21"/>
      <c r="J140" s="38">
        <v>1953</v>
      </c>
      <c r="K140" s="24">
        <f t="shared" si="12"/>
        <v>1758</v>
      </c>
      <c r="L140" s="24">
        <f t="shared" si="13"/>
        <v>1582</v>
      </c>
      <c r="M140" s="24">
        <f t="shared" si="14"/>
        <v>1406</v>
      </c>
    </row>
    <row r="141" s="3" customFormat="1" ht="14.25" spans="1:13">
      <c r="A141" s="22"/>
      <c r="B141" s="43" t="s">
        <v>441</v>
      </c>
      <c r="C141" s="20" t="s">
        <v>442</v>
      </c>
      <c r="D141" s="21"/>
      <c r="E141" s="21"/>
      <c r="F141" s="21"/>
      <c r="G141" s="20"/>
      <c r="H141" s="20" t="s">
        <v>28</v>
      </c>
      <c r="I141" s="21"/>
      <c r="J141" s="38">
        <v>390.6</v>
      </c>
      <c r="K141" s="24">
        <f t="shared" si="12"/>
        <v>352</v>
      </c>
      <c r="L141" s="24">
        <f t="shared" si="13"/>
        <v>317</v>
      </c>
      <c r="M141" s="24">
        <f t="shared" si="14"/>
        <v>282</v>
      </c>
    </row>
    <row r="142" s="3" customFormat="1" ht="28.5" spans="1:13">
      <c r="A142" s="16"/>
      <c r="B142" s="43" t="s">
        <v>443</v>
      </c>
      <c r="C142" s="20" t="s">
        <v>444</v>
      </c>
      <c r="D142" s="21"/>
      <c r="E142" s="21"/>
      <c r="F142" s="21"/>
      <c r="G142" s="20"/>
      <c r="H142" s="20" t="s">
        <v>28</v>
      </c>
      <c r="I142" s="21"/>
      <c r="J142" s="38">
        <v>1953</v>
      </c>
      <c r="K142" s="24">
        <f t="shared" si="12"/>
        <v>1758</v>
      </c>
      <c r="L142" s="24">
        <f t="shared" si="13"/>
        <v>1582</v>
      </c>
      <c r="M142" s="24">
        <f t="shared" si="14"/>
        <v>1406</v>
      </c>
    </row>
    <row r="143" s="3" customFormat="1" ht="42.75" spans="1:13">
      <c r="A143" s="14">
        <v>65</v>
      </c>
      <c r="B143" s="43" t="s">
        <v>445</v>
      </c>
      <c r="C143" s="20" t="s">
        <v>446</v>
      </c>
      <c r="D143" s="21" t="s">
        <v>447</v>
      </c>
      <c r="E143" s="21" t="s">
        <v>448</v>
      </c>
      <c r="F143" s="21" t="s">
        <v>99</v>
      </c>
      <c r="G143" s="20"/>
      <c r="H143" s="20" t="s">
        <v>19</v>
      </c>
      <c r="I143" s="21"/>
      <c r="J143" s="38">
        <v>800</v>
      </c>
      <c r="K143" s="24">
        <f t="shared" si="12"/>
        <v>720</v>
      </c>
      <c r="L143" s="24">
        <f t="shared" si="13"/>
        <v>648</v>
      </c>
      <c r="M143" s="24">
        <f t="shared" si="14"/>
        <v>576</v>
      </c>
    </row>
    <row r="144" s="3" customFormat="1" ht="14.25" spans="1:13">
      <c r="A144" s="16"/>
      <c r="B144" s="43" t="s">
        <v>449</v>
      </c>
      <c r="C144" s="20" t="s">
        <v>450</v>
      </c>
      <c r="D144" s="21"/>
      <c r="E144" s="21"/>
      <c r="F144" s="21"/>
      <c r="G144" s="21"/>
      <c r="H144" s="20" t="s">
        <v>19</v>
      </c>
      <c r="I144" s="21"/>
      <c r="J144" s="38">
        <v>160</v>
      </c>
      <c r="K144" s="24">
        <f t="shared" si="12"/>
        <v>144</v>
      </c>
      <c r="L144" s="24">
        <f t="shared" si="13"/>
        <v>130</v>
      </c>
      <c r="M144" s="24">
        <f t="shared" si="14"/>
        <v>115</v>
      </c>
    </row>
    <row r="145" s="3" customFormat="1" ht="28.5" spans="1:13">
      <c r="A145" s="14">
        <v>66</v>
      </c>
      <c r="B145" s="43" t="s">
        <v>451</v>
      </c>
      <c r="C145" s="20" t="s">
        <v>452</v>
      </c>
      <c r="D145" s="21" t="s">
        <v>453</v>
      </c>
      <c r="E145" s="21" t="s">
        <v>454</v>
      </c>
      <c r="F145" s="21"/>
      <c r="G145" s="21"/>
      <c r="H145" s="20" t="s">
        <v>19</v>
      </c>
      <c r="I145" s="21"/>
      <c r="J145" s="38">
        <v>26</v>
      </c>
      <c r="K145" s="24">
        <f t="shared" si="12"/>
        <v>23</v>
      </c>
      <c r="L145" s="24">
        <f t="shared" si="13"/>
        <v>21</v>
      </c>
      <c r="M145" s="24">
        <f t="shared" si="14"/>
        <v>18</v>
      </c>
    </row>
    <row r="146" s="3" customFormat="1" ht="28.5" spans="1:13">
      <c r="A146" s="12">
        <v>67</v>
      </c>
      <c r="B146" s="43" t="s">
        <v>455</v>
      </c>
      <c r="C146" s="20" t="s">
        <v>456</v>
      </c>
      <c r="D146" s="21" t="s">
        <v>457</v>
      </c>
      <c r="E146" s="21" t="s">
        <v>458</v>
      </c>
      <c r="F146" s="21"/>
      <c r="G146" s="21"/>
      <c r="H146" s="20" t="s">
        <v>19</v>
      </c>
      <c r="I146" s="21"/>
      <c r="J146" s="38">
        <v>79</v>
      </c>
      <c r="K146" s="24">
        <f t="shared" si="12"/>
        <v>71</v>
      </c>
      <c r="L146" s="24">
        <f t="shared" si="13"/>
        <v>64</v>
      </c>
      <c r="M146" s="24">
        <f t="shared" si="14"/>
        <v>57</v>
      </c>
    </row>
    <row r="147" s="3" customFormat="1" ht="42.75" spans="1:13">
      <c r="A147" s="14">
        <v>68</v>
      </c>
      <c r="B147" s="43" t="s">
        <v>459</v>
      </c>
      <c r="C147" s="20" t="s">
        <v>460</v>
      </c>
      <c r="D147" s="21" t="s">
        <v>461</v>
      </c>
      <c r="E147" s="21" t="s">
        <v>462</v>
      </c>
      <c r="F147" s="21" t="s">
        <v>99</v>
      </c>
      <c r="G147" s="20"/>
      <c r="H147" s="20" t="s">
        <v>19</v>
      </c>
      <c r="I147" s="21"/>
      <c r="J147" s="38">
        <v>4145</v>
      </c>
      <c r="K147" s="24">
        <f t="shared" si="12"/>
        <v>3731</v>
      </c>
      <c r="L147" s="24">
        <f t="shared" si="13"/>
        <v>3358</v>
      </c>
      <c r="M147" s="24">
        <f t="shared" si="14"/>
        <v>2985</v>
      </c>
    </row>
    <row r="148" s="3" customFormat="1" ht="14.25" spans="1:13">
      <c r="A148" s="16"/>
      <c r="B148" s="43" t="s">
        <v>463</v>
      </c>
      <c r="C148" s="20" t="s">
        <v>464</v>
      </c>
      <c r="D148" s="21"/>
      <c r="E148" s="21"/>
      <c r="F148" s="21"/>
      <c r="G148" s="20"/>
      <c r="H148" s="20" t="s">
        <v>19</v>
      </c>
      <c r="I148" s="21"/>
      <c r="J148" s="38">
        <v>829</v>
      </c>
      <c r="K148" s="24">
        <f t="shared" si="12"/>
        <v>746</v>
      </c>
      <c r="L148" s="24">
        <f t="shared" si="13"/>
        <v>671</v>
      </c>
      <c r="M148" s="24">
        <f t="shared" si="14"/>
        <v>597</v>
      </c>
    </row>
    <row r="149" s="3" customFormat="1" ht="42.75" spans="1:13">
      <c r="A149" s="14">
        <v>69</v>
      </c>
      <c r="B149" s="43" t="s">
        <v>465</v>
      </c>
      <c r="C149" s="20" t="s">
        <v>466</v>
      </c>
      <c r="D149" s="21" t="s">
        <v>467</v>
      </c>
      <c r="E149" s="21" t="s">
        <v>468</v>
      </c>
      <c r="F149" s="21" t="s">
        <v>257</v>
      </c>
      <c r="G149" s="20"/>
      <c r="H149" s="20" t="s">
        <v>19</v>
      </c>
      <c r="I149" s="21"/>
      <c r="J149" s="38">
        <v>4815</v>
      </c>
      <c r="K149" s="24">
        <f t="shared" si="12"/>
        <v>4334</v>
      </c>
      <c r="L149" s="24">
        <f t="shared" si="13"/>
        <v>3901</v>
      </c>
      <c r="M149" s="24">
        <f t="shared" si="14"/>
        <v>3467</v>
      </c>
    </row>
    <row r="150" s="3" customFormat="1" ht="14.25" spans="1:13">
      <c r="A150" s="22"/>
      <c r="B150" s="43" t="s">
        <v>469</v>
      </c>
      <c r="C150" s="20" t="s">
        <v>470</v>
      </c>
      <c r="D150" s="21"/>
      <c r="E150" s="21"/>
      <c r="F150" s="21"/>
      <c r="G150" s="20"/>
      <c r="H150" s="20" t="s">
        <v>19</v>
      </c>
      <c r="I150" s="21"/>
      <c r="J150" s="38">
        <v>915</v>
      </c>
      <c r="K150" s="24">
        <f t="shared" si="12"/>
        <v>824</v>
      </c>
      <c r="L150" s="24">
        <f t="shared" si="13"/>
        <v>742</v>
      </c>
      <c r="M150" s="24">
        <f t="shared" si="14"/>
        <v>659</v>
      </c>
    </row>
    <row r="151" s="3" customFormat="1" ht="14.25" spans="1:13">
      <c r="A151" s="16"/>
      <c r="B151" s="43" t="s">
        <v>471</v>
      </c>
      <c r="C151" s="20" t="s">
        <v>472</v>
      </c>
      <c r="D151" s="21"/>
      <c r="E151" s="21"/>
      <c r="F151" s="21"/>
      <c r="G151" s="20"/>
      <c r="H151" s="20" t="s">
        <v>19</v>
      </c>
      <c r="I151" s="21"/>
      <c r="J151" s="38">
        <v>963</v>
      </c>
      <c r="K151" s="24">
        <f t="shared" si="12"/>
        <v>867</v>
      </c>
      <c r="L151" s="24">
        <f t="shared" si="13"/>
        <v>780</v>
      </c>
      <c r="M151" s="24">
        <f t="shared" si="14"/>
        <v>694</v>
      </c>
    </row>
    <row r="152" s="3" customFormat="1" ht="42.75" spans="1:13">
      <c r="A152" s="14">
        <v>70</v>
      </c>
      <c r="B152" s="43" t="s">
        <v>473</v>
      </c>
      <c r="C152" s="20" t="s">
        <v>474</v>
      </c>
      <c r="D152" s="21" t="s">
        <v>475</v>
      </c>
      <c r="E152" s="21" t="s">
        <v>476</v>
      </c>
      <c r="F152" s="21" t="s">
        <v>477</v>
      </c>
      <c r="G152" s="20"/>
      <c r="H152" s="20" t="s">
        <v>19</v>
      </c>
      <c r="I152" s="21"/>
      <c r="J152" s="38">
        <v>1000</v>
      </c>
      <c r="K152" s="24">
        <f t="shared" si="12"/>
        <v>900</v>
      </c>
      <c r="L152" s="24">
        <f t="shared" si="13"/>
        <v>810</v>
      </c>
      <c r="M152" s="24">
        <f t="shared" si="14"/>
        <v>720</v>
      </c>
    </row>
    <row r="153" s="3" customFormat="1" ht="28.5" spans="1:13">
      <c r="A153" s="22"/>
      <c r="B153" s="43" t="s">
        <v>478</v>
      </c>
      <c r="C153" s="20" t="s">
        <v>479</v>
      </c>
      <c r="D153" s="21"/>
      <c r="E153" s="21"/>
      <c r="F153" s="21"/>
      <c r="G153" s="20"/>
      <c r="H153" s="20" t="s">
        <v>19</v>
      </c>
      <c r="I153" s="21"/>
      <c r="J153" s="38">
        <v>250</v>
      </c>
      <c r="K153" s="24">
        <f t="shared" si="12"/>
        <v>225</v>
      </c>
      <c r="L153" s="24">
        <f t="shared" si="13"/>
        <v>203</v>
      </c>
      <c r="M153" s="24">
        <f t="shared" si="14"/>
        <v>180</v>
      </c>
    </row>
    <row r="154" s="3" customFormat="1" ht="14.25" spans="1:13">
      <c r="A154" s="16"/>
      <c r="B154" s="43" t="s">
        <v>480</v>
      </c>
      <c r="C154" s="20" t="s">
        <v>481</v>
      </c>
      <c r="D154" s="21"/>
      <c r="E154" s="21"/>
      <c r="F154" s="21"/>
      <c r="G154" s="20"/>
      <c r="H154" s="20" t="s">
        <v>19</v>
      </c>
      <c r="I154" s="21"/>
      <c r="J154" s="38">
        <v>200</v>
      </c>
      <c r="K154" s="24">
        <f t="shared" si="12"/>
        <v>180</v>
      </c>
      <c r="L154" s="24">
        <f t="shared" si="13"/>
        <v>162</v>
      </c>
      <c r="M154" s="24">
        <f t="shared" si="14"/>
        <v>144</v>
      </c>
    </row>
    <row r="155" s="3" customFormat="1" ht="42.75" spans="1:13">
      <c r="A155" s="14">
        <v>71</v>
      </c>
      <c r="B155" s="43" t="s">
        <v>482</v>
      </c>
      <c r="C155" s="20" t="s">
        <v>483</v>
      </c>
      <c r="D155" s="21" t="s">
        <v>484</v>
      </c>
      <c r="E155" s="21" t="s">
        <v>485</v>
      </c>
      <c r="F155" s="21" t="s">
        <v>369</v>
      </c>
      <c r="G155" s="20"/>
      <c r="H155" s="20" t="s">
        <v>19</v>
      </c>
      <c r="I155" s="21"/>
      <c r="J155" s="38">
        <v>650</v>
      </c>
      <c r="K155" s="24">
        <f t="shared" si="12"/>
        <v>585</v>
      </c>
      <c r="L155" s="24">
        <f t="shared" si="13"/>
        <v>527</v>
      </c>
      <c r="M155" s="24">
        <f t="shared" si="14"/>
        <v>468</v>
      </c>
    </row>
    <row r="156" s="3" customFormat="1" ht="14.25" spans="1:13">
      <c r="A156" s="22"/>
      <c r="B156" s="43" t="s">
        <v>486</v>
      </c>
      <c r="C156" s="20" t="s">
        <v>487</v>
      </c>
      <c r="D156" s="21"/>
      <c r="E156" s="21"/>
      <c r="F156" s="21"/>
      <c r="G156" s="20"/>
      <c r="H156" s="20" t="s">
        <v>19</v>
      </c>
      <c r="I156" s="21"/>
      <c r="J156" s="38">
        <v>1514</v>
      </c>
      <c r="K156" s="24">
        <f t="shared" si="12"/>
        <v>1363</v>
      </c>
      <c r="L156" s="24">
        <f t="shared" si="13"/>
        <v>1227</v>
      </c>
      <c r="M156" s="24">
        <f t="shared" si="14"/>
        <v>1090</v>
      </c>
    </row>
    <row r="157" s="3" customFormat="1" ht="14.25" spans="1:13">
      <c r="A157" s="16"/>
      <c r="B157" s="43" t="s">
        <v>488</v>
      </c>
      <c r="C157" s="20" t="s">
        <v>489</v>
      </c>
      <c r="D157" s="21"/>
      <c r="E157" s="21"/>
      <c r="F157" s="21"/>
      <c r="G157" s="20"/>
      <c r="H157" s="20" t="s">
        <v>19</v>
      </c>
      <c r="I157" s="21"/>
      <c r="J157" s="38">
        <v>130</v>
      </c>
      <c r="K157" s="24">
        <f t="shared" si="12"/>
        <v>117</v>
      </c>
      <c r="L157" s="24">
        <f t="shared" si="13"/>
        <v>105</v>
      </c>
      <c r="M157" s="24">
        <f t="shared" si="14"/>
        <v>94</v>
      </c>
    </row>
    <row r="158" s="3" customFormat="1" ht="42.75" spans="1:13">
      <c r="A158" s="14">
        <v>72</v>
      </c>
      <c r="B158" s="43" t="s">
        <v>490</v>
      </c>
      <c r="C158" s="20" t="s">
        <v>491</v>
      </c>
      <c r="D158" s="21" t="s">
        <v>492</v>
      </c>
      <c r="E158" s="21" t="s">
        <v>493</v>
      </c>
      <c r="F158" s="21" t="s">
        <v>99</v>
      </c>
      <c r="G158" s="20"/>
      <c r="H158" s="20" t="s">
        <v>19</v>
      </c>
      <c r="I158" s="21"/>
      <c r="J158" s="38">
        <v>504</v>
      </c>
      <c r="K158" s="24">
        <f t="shared" si="12"/>
        <v>454</v>
      </c>
      <c r="L158" s="24">
        <f t="shared" si="13"/>
        <v>409</v>
      </c>
      <c r="M158" s="24">
        <f t="shared" si="14"/>
        <v>363</v>
      </c>
    </row>
    <row r="159" s="3" customFormat="1" ht="14.25" spans="1:13">
      <c r="A159" s="16"/>
      <c r="B159" s="43" t="s">
        <v>494</v>
      </c>
      <c r="C159" s="20" t="s">
        <v>495</v>
      </c>
      <c r="D159" s="21"/>
      <c r="E159" s="21"/>
      <c r="F159" s="21"/>
      <c r="G159" s="21"/>
      <c r="H159" s="20" t="s">
        <v>19</v>
      </c>
      <c r="I159" s="21"/>
      <c r="J159" s="38">
        <v>100.8</v>
      </c>
      <c r="K159" s="24">
        <f t="shared" si="12"/>
        <v>91</v>
      </c>
      <c r="L159" s="24">
        <f t="shared" si="13"/>
        <v>82</v>
      </c>
      <c r="M159" s="24">
        <f t="shared" si="14"/>
        <v>73</v>
      </c>
    </row>
    <row r="160" s="3" customFormat="1" ht="28.5" spans="1:13">
      <c r="A160" s="12">
        <v>73</v>
      </c>
      <c r="B160" s="43" t="s">
        <v>496</v>
      </c>
      <c r="C160" s="20" t="s">
        <v>497</v>
      </c>
      <c r="D160" s="21" t="s">
        <v>498</v>
      </c>
      <c r="E160" s="21" t="s">
        <v>499</v>
      </c>
      <c r="F160" s="21"/>
      <c r="G160" s="21"/>
      <c r="H160" s="20" t="s">
        <v>19</v>
      </c>
      <c r="I160" s="21"/>
      <c r="J160" s="38">
        <v>40</v>
      </c>
      <c r="K160" s="24">
        <f t="shared" si="12"/>
        <v>36</v>
      </c>
      <c r="L160" s="24">
        <f t="shared" si="13"/>
        <v>32</v>
      </c>
      <c r="M160" s="24">
        <f t="shared" si="14"/>
        <v>29</v>
      </c>
    </row>
    <row r="161" s="3" customFormat="1" ht="28.5" spans="1:13">
      <c r="A161" s="12">
        <v>74</v>
      </c>
      <c r="B161" s="43" t="s">
        <v>500</v>
      </c>
      <c r="C161" s="20" t="s">
        <v>501</v>
      </c>
      <c r="D161" s="21" t="s">
        <v>502</v>
      </c>
      <c r="E161" s="21" t="s">
        <v>503</v>
      </c>
      <c r="F161" s="21"/>
      <c r="G161" s="21"/>
      <c r="H161" s="20" t="s">
        <v>19</v>
      </c>
      <c r="I161" s="21"/>
      <c r="J161" s="38">
        <v>200</v>
      </c>
      <c r="K161" s="24">
        <f t="shared" si="12"/>
        <v>180</v>
      </c>
      <c r="L161" s="24">
        <f t="shared" si="13"/>
        <v>162</v>
      </c>
      <c r="M161" s="24">
        <f t="shared" si="14"/>
        <v>144</v>
      </c>
    </row>
    <row r="162" s="3" customFormat="1" ht="42.75" spans="1:13">
      <c r="A162" s="14">
        <v>75</v>
      </c>
      <c r="B162" s="43" t="s">
        <v>504</v>
      </c>
      <c r="C162" s="20" t="s">
        <v>505</v>
      </c>
      <c r="D162" s="21" t="s">
        <v>506</v>
      </c>
      <c r="E162" s="21" t="s">
        <v>507</v>
      </c>
      <c r="F162" s="21" t="s">
        <v>99</v>
      </c>
      <c r="G162" s="20"/>
      <c r="H162" s="20" t="s">
        <v>19</v>
      </c>
      <c r="I162" s="21"/>
      <c r="J162" s="38">
        <v>918</v>
      </c>
      <c r="K162" s="24">
        <f t="shared" si="12"/>
        <v>826</v>
      </c>
      <c r="L162" s="24">
        <f t="shared" si="13"/>
        <v>743</v>
      </c>
      <c r="M162" s="24">
        <f t="shared" si="14"/>
        <v>661</v>
      </c>
    </row>
    <row r="163" s="3" customFormat="1" ht="14.25" spans="1:13">
      <c r="A163" s="16"/>
      <c r="B163" s="43" t="s">
        <v>508</v>
      </c>
      <c r="C163" s="20" t="s">
        <v>509</v>
      </c>
      <c r="D163" s="21"/>
      <c r="E163" s="21"/>
      <c r="F163" s="21"/>
      <c r="G163" s="20"/>
      <c r="H163" s="20" t="s">
        <v>19</v>
      </c>
      <c r="I163" s="21"/>
      <c r="J163" s="38">
        <v>183.6</v>
      </c>
      <c r="K163" s="24">
        <f t="shared" si="12"/>
        <v>165</v>
      </c>
      <c r="L163" s="24">
        <f t="shared" si="13"/>
        <v>149</v>
      </c>
      <c r="M163" s="24">
        <f t="shared" si="14"/>
        <v>132</v>
      </c>
    </row>
    <row r="164" s="3" customFormat="1" ht="42.75" spans="1:13">
      <c r="A164" s="14">
        <v>76</v>
      </c>
      <c r="B164" s="43" t="s">
        <v>510</v>
      </c>
      <c r="C164" s="20" t="s">
        <v>511</v>
      </c>
      <c r="D164" s="21" t="s">
        <v>512</v>
      </c>
      <c r="E164" s="21" t="s">
        <v>513</v>
      </c>
      <c r="F164" s="21" t="s">
        <v>514</v>
      </c>
      <c r="G164" s="20"/>
      <c r="H164" s="20" t="s">
        <v>19</v>
      </c>
      <c r="I164" s="21"/>
      <c r="J164" s="38">
        <v>1600</v>
      </c>
      <c r="K164" s="24">
        <f t="shared" si="12"/>
        <v>1440</v>
      </c>
      <c r="L164" s="24">
        <f t="shared" si="13"/>
        <v>1296</v>
      </c>
      <c r="M164" s="24">
        <f t="shared" si="14"/>
        <v>1152</v>
      </c>
    </row>
    <row r="165" s="3" customFormat="1" ht="14.25" spans="1:13">
      <c r="A165" s="22"/>
      <c r="B165" s="43" t="s">
        <v>515</v>
      </c>
      <c r="C165" s="20" t="s">
        <v>516</v>
      </c>
      <c r="D165" s="21"/>
      <c r="E165" s="21"/>
      <c r="F165" s="21"/>
      <c r="G165" s="23"/>
      <c r="H165" s="20" t="s">
        <v>19</v>
      </c>
      <c r="I165" s="21"/>
      <c r="J165" s="38">
        <v>320</v>
      </c>
      <c r="K165" s="24">
        <f t="shared" ref="K165:K191" si="15">ROUND(J165*0.9,0)</f>
        <v>288</v>
      </c>
      <c r="L165" s="24">
        <f t="shared" ref="L165:L191" si="16">ROUND(K165*0.9,0)</f>
        <v>259</v>
      </c>
      <c r="M165" s="24">
        <f t="shared" ref="M165:M191" si="17">ROUND(K165*0.8,0)</f>
        <v>230</v>
      </c>
    </row>
    <row r="166" s="3" customFormat="1" ht="14.25" spans="1:13">
      <c r="A166" s="16"/>
      <c r="B166" s="43" t="s">
        <v>517</v>
      </c>
      <c r="C166" s="20" t="s">
        <v>518</v>
      </c>
      <c r="D166" s="21"/>
      <c r="E166" s="21"/>
      <c r="F166" s="21"/>
      <c r="G166" s="23"/>
      <c r="H166" s="20" t="s">
        <v>19</v>
      </c>
      <c r="I166" s="21"/>
      <c r="J166" s="38">
        <v>320</v>
      </c>
      <c r="K166" s="24">
        <f t="shared" si="15"/>
        <v>288</v>
      </c>
      <c r="L166" s="24">
        <f t="shared" si="16"/>
        <v>259</v>
      </c>
      <c r="M166" s="24">
        <f t="shared" si="17"/>
        <v>230</v>
      </c>
    </row>
    <row r="167" s="3" customFormat="1" ht="42.75" spans="1:13">
      <c r="A167" s="14">
        <v>77</v>
      </c>
      <c r="B167" s="43" t="s">
        <v>519</v>
      </c>
      <c r="C167" s="20" t="s">
        <v>520</v>
      </c>
      <c r="D167" s="21" t="s">
        <v>521</v>
      </c>
      <c r="E167" s="21" t="s">
        <v>522</v>
      </c>
      <c r="F167" s="21" t="s">
        <v>99</v>
      </c>
      <c r="G167" s="23"/>
      <c r="H167" s="20" t="s">
        <v>19</v>
      </c>
      <c r="I167" s="21" t="s">
        <v>523</v>
      </c>
      <c r="J167" s="38">
        <v>1476</v>
      </c>
      <c r="K167" s="24">
        <f t="shared" si="15"/>
        <v>1328</v>
      </c>
      <c r="L167" s="24">
        <f t="shared" si="16"/>
        <v>1195</v>
      </c>
      <c r="M167" s="24">
        <f t="shared" si="17"/>
        <v>1062</v>
      </c>
    </row>
    <row r="168" s="3" customFormat="1" ht="14.25" spans="1:13">
      <c r="A168" s="16"/>
      <c r="B168" s="43" t="s">
        <v>524</v>
      </c>
      <c r="C168" s="20" t="s">
        <v>525</v>
      </c>
      <c r="D168" s="21"/>
      <c r="E168" s="21"/>
      <c r="F168" s="21"/>
      <c r="G168" s="20"/>
      <c r="H168" s="20" t="s">
        <v>19</v>
      </c>
      <c r="I168" s="21"/>
      <c r="J168" s="38">
        <v>295.2</v>
      </c>
      <c r="K168" s="24">
        <f t="shared" si="15"/>
        <v>266</v>
      </c>
      <c r="L168" s="24">
        <f t="shared" si="16"/>
        <v>239</v>
      </c>
      <c r="M168" s="24">
        <f t="shared" si="17"/>
        <v>213</v>
      </c>
    </row>
    <row r="169" s="3" customFormat="1" ht="42.75" spans="1:13">
      <c r="A169" s="14">
        <v>78</v>
      </c>
      <c r="B169" s="43" t="s">
        <v>526</v>
      </c>
      <c r="C169" s="20" t="s">
        <v>527</v>
      </c>
      <c r="D169" s="21" t="s">
        <v>528</v>
      </c>
      <c r="E169" s="21" t="s">
        <v>529</v>
      </c>
      <c r="F169" s="21" t="s">
        <v>99</v>
      </c>
      <c r="G169" s="20"/>
      <c r="H169" s="20" t="s">
        <v>19</v>
      </c>
      <c r="I169" s="21" t="s">
        <v>523</v>
      </c>
      <c r="J169" s="38">
        <v>2460</v>
      </c>
      <c r="K169" s="24">
        <f t="shared" si="15"/>
        <v>2214</v>
      </c>
      <c r="L169" s="24">
        <f t="shared" si="16"/>
        <v>1993</v>
      </c>
      <c r="M169" s="24">
        <f t="shared" si="17"/>
        <v>1771</v>
      </c>
    </row>
    <row r="170" s="3" customFormat="1" ht="14.25" spans="1:13">
      <c r="A170" s="16"/>
      <c r="B170" s="43" t="s">
        <v>530</v>
      </c>
      <c r="C170" s="20" t="s">
        <v>531</v>
      </c>
      <c r="D170" s="21"/>
      <c r="E170" s="21"/>
      <c r="F170" s="21"/>
      <c r="G170" s="20"/>
      <c r="H170" s="20" t="s">
        <v>19</v>
      </c>
      <c r="I170" s="21"/>
      <c r="J170" s="38">
        <v>492</v>
      </c>
      <c r="K170" s="24">
        <f t="shared" si="15"/>
        <v>443</v>
      </c>
      <c r="L170" s="24">
        <f t="shared" si="16"/>
        <v>399</v>
      </c>
      <c r="M170" s="24">
        <f t="shared" si="17"/>
        <v>354</v>
      </c>
    </row>
    <row r="171" s="3" customFormat="1" ht="42.75" spans="1:13">
      <c r="A171" s="14">
        <v>79</v>
      </c>
      <c r="B171" s="43" t="s">
        <v>532</v>
      </c>
      <c r="C171" s="20" t="s">
        <v>533</v>
      </c>
      <c r="D171" s="21" t="s">
        <v>534</v>
      </c>
      <c r="E171" s="21" t="s">
        <v>535</v>
      </c>
      <c r="F171" s="21" t="s">
        <v>99</v>
      </c>
      <c r="G171" s="20"/>
      <c r="H171" s="20" t="s">
        <v>19</v>
      </c>
      <c r="I171" s="21" t="s">
        <v>536</v>
      </c>
      <c r="J171" s="38">
        <v>3415</v>
      </c>
      <c r="K171" s="24">
        <f t="shared" si="15"/>
        <v>3074</v>
      </c>
      <c r="L171" s="24">
        <f t="shared" si="16"/>
        <v>2767</v>
      </c>
      <c r="M171" s="24">
        <f t="shared" si="17"/>
        <v>2459</v>
      </c>
    </row>
    <row r="172" s="3" customFormat="1" ht="14.25" spans="1:13">
      <c r="A172" s="16"/>
      <c r="B172" s="43" t="s">
        <v>537</v>
      </c>
      <c r="C172" s="20" t="s">
        <v>538</v>
      </c>
      <c r="D172" s="21"/>
      <c r="E172" s="21"/>
      <c r="F172" s="21"/>
      <c r="G172" s="21"/>
      <c r="H172" s="20" t="s">
        <v>19</v>
      </c>
      <c r="I172" s="21"/>
      <c r="J172" s="38">
        <v>683</v>
      </c>
      <c r="K172" s="24">
        <f t="shared" si="15"/>
        <v>615</v>
      </c>
      <c r="L172" s="24">
        <f t="shared" si="16"/>
        <v>554</v>
      </c>
      <c r="M172" s="24">
        <f t="shared" si="17"/>
        <v>492</v>
      </c>
    </row>
    <row r="173" s="3" customFormat="1" ht="42.75" spans="1:13">
      <c r="A173" s="14">
        <v>80</v>
      </c>
      <c r="B173" s="43" t="s">
        <v>539</v>
      </c>
      <c r="C173" s="20" t="s">
        <v>540</v>
      </c>
      <c r="D173" s="21" t="s">
        <v>541</v>
      </c>
      <c r="E173" s="21" t="s">
        <v>542</v>
      </c>
      <c r="F173" s="21" t="s">
        <v>99</v>
      </c>
      <c r="G173" s="21" t="s">
        <v>186</v>
      </c>
      <c r="H173" s="20" t="s">
        <v>19</v>
      </c>
      <c r="I173" s="21"/>
      <c r="J173" s="38">
        <v>2415</v>
      </c>
      <c r="K173" s="24">
        <f t="shared" si="15"/>
        <v>2174</v>
      </c>
      <c r="L173" s="24">
        <f t="shared" si="16"/>
        <v>1957</v>
      </c>
      <c r="M173" s="24">
        <f t="shared" si="17"/>
        <v>1739</v>
      </c>
    </row>
    <row r="174" s="3" customFormat="1" ht="14.25" spans="1:13">
      <c r="A174" s="22"/>
      <c r="B174" s="43" t="s">
        <v>543</v>
      </c>
      <c r="C174" s="20" t="s">
        <v>544</v>
      </c>
      <c r="D174" s="21"/>
      <c r="E174" s="21"/>
      <c r="F174" s="21"/>
      <c r="G174" s="20"/>
      <c r="H174" s="20" t="s">
        <v>19</v>
      </c>
      <c r="I174" s="21"/>
      <c r="J174" s="38">
        <v>483</v>
      </c>
      <c r="K174" s="24">
        <f t="shared" si="15"/>
        <v>435</v>
      </c>
      <c r="L174" s="24">
        <f t="shared" si="16"/>
        <v>392</v>
      </c>
      <c r="M174" s="24">
        <f t="shared" si="17"/>
        <v>348</v>
      </c>
    </row>
    <row r="175" s="3" customFormat="1" ht="14.25" spans="1:13">
      <c r="A175" s="16"/>
      <c r="B175" s="43" t="s">
        <v>545</v>
      </c>
      <c r="C175" s="20" t="s">
        <v>546</v>
      </c>
      <c r="D175" s="21"/>
      <c r="E175" s="21"/>
      <c r="F175" s="21"/>
      <c r="G175" s="20"/>
      <c r="H175" s="20" t="s">
        <v>19</v>
      </c>
      <c r="I175" s="21"/>
      <c r="J175" s="38">
        <v>2415</v>
      </c>
      <c r="K175" s="24">
        <f t="shared" si="15"/>
        <v>2174</v>
      </c>
      <c r="L175" s="24">
        <f t="shared" si="16"/>
        <v>1957</v>
      </c>
      <c r="M175" s="24">
        <f t="shared" si="17"/>
        <v>1739</v>
      </c>
    </row>
    <row r="176" s="3" customFormat="1" ht="57" spans="1:13">
      <c r="A176" s="14">
        <v>81</v>
      </c>
      <c r="B176" s="43" t="s">
        <v>547</v>
      </c>
      <c r="C176" s="20" t="s">
        <v>548</v>
      </c>
      <c r="D176" s="21" t="s">
        <v>549</v>
      </c>
      <c r="E176" s="21" t="s">
        <v>550</v>
      </c>
      <c r="F176" s="21" t="s">
        <v>99</v>
      </c>
      <c r="G176" s="20"/>
      <c r="H176" s="20" t="s">
        <v>19</v>
      </c>
      <c r="I176" s="21"/>
      <c r="J176" s="38">
        <v>2332</v>
      </c>
      <c r="K176" s="24">
        <f t="shared" si="15"/>
        <v>2099</v>
      </c>
      <c r="L176" s="24">
        <f t="shared" si="16"/>
        <v>1889</v>
      </c>
      <c r="M176" s="24">
        <f t="shared" si="17"/>
        <v>1679</v>
      </c>
    </row>
    <row r="177" s="3" customFormat="1" ht="14.25" spans="1:13">
      <c r="A177" s="16"/>
      <c r="B177" s="43" t="s">
        <v>551</v>
      </c>
      <c r="C177" s="20" t="s">
        <v>552</v>
      </c>
      <c r="D177" s="21"/>
      <c r="E177" s="21"/>
      <c r="F177" s="21"/>
      <c r="G177" s="20"/>
      <c r="H177" s="20" t="s">
        <v>19</v>
      </c>
      <c r="I177" s="21"/>
      <c r="J177" s="38">
        <v>466.4</v>
      </c>
      <c r="K177" s="24">
        <f t="shared" si="15"/>
        <v>420</v>
      </c>
      <c r="L177" s="24">
        <f t="shared" si="16"/>
        <v>378</v>
      </c>
      <c r="M177" s="24">
        <f t="shared" si="17"/>
        <v>336</v>
      </c>
    </row>
    <row r="178" s="3" customFormat="1" ht="42.75" spans="1:13">
      <c r="A178" s="14">
        <v>82</v>
      </c>
      <c r="B178" s="43" t="s">
        <v>553</v>
      </c>
      <c r="C178" s="20" t="s">
        <v>554</v>
      </c>
      <c r="D178" s="21" t="s">
        <v>555</v>
      </c>
      <c r="E178" s="21" t="s">
        <v>556</v>
      </c>
      <c r="F178" s="21" t="s">
        <v>99</v>
      </c>
      <c r="G178" s="20"/>
      <c r="H178" s="20" t="s">
        <v>19</v>
      </c>
      <c r="I178" s="21"/>
      <c r="J178" s="38">
        <v>1125</v>
      </c>
      <c r="K178" s="24">
        <f t="shared" si="15"/>
        <v>1013</v>
      </c>
      <c r="L178" s="24">
        <f t="shared" si="16"/>
        <v>912</v>
      </c>
      <c r="M178" s="24">
        <f t="shared" si="17"/>
        <v>810</v>
      </c>
    </row>
    <row r="179" s="3" customFormat="1" ht="14.25" spans="1:13">
      <c r="A179" s="16"/>
      <c r="B179" s="43" t="s">
        <v>557</v>
      </c>
      <c r="C179" s="20" t="s">
        <v>558</v>
      </c>
      <c r="D179" s="21"/>
      <c r="E179" s="21"/>
      <c r="F179" s="21"/>
      <c r="G179" s="20"/>
      <c r="H179" s="20" t="s">
        <v>19</v>
      </c>
      <c r="I179" s="21"/>
      <c r="J179" s="38">
        <v>225</v>
      </c>
      <c r="K179" s="24">
        <f t="shared" si="15"/>
        <v>203</v>
      </c>
      <c r="L179" s="24">
        <f t="shared" si="16"/>
        <v>183</v>
      </c>
      <c r="M179" s="24">
        <f t="shared" si="17"/>
        <v>162</v>
      </c>
    </row>
    <row r="180" s="3" customFormat="1" ht="42.75" spans="1:13">
      <c r="A180" s="14">
        <v>83</v>
      </c>
      <c r="B180" s="43" t="s">
        <v>559</v>
      </c>
      <c r="C180" s="20" t="s">
        <v>560</v>
      </c>
      <c r="D180" s="21" t="s">
        <v>561</v>
      </c>
      <c r="E180" s="21" t="s">
        <v>562</v>
      </c>
      <c r="F180" s="21" t="s">
        <v>99</v>
      </c>
      <c r="G180" s="20"/>
      <c r="H180" s="20" t="s">
        <v>19</v>
      </c>
      <c r="I180" s="21"/>
      <c r="J180" s="38">
        <v>255</v>
      </c>
      <c r="K180" s="24">
        <f t="shared" si="15"/>
        <v>230</v>
      </c>
      <c r="L180" s="24">
        <f t="shared" si="16"/>
        <v>207</v>
      </c>
      <c r="M180" s="24">
        <f t="shared" si="17"/>
        <v>184</v>
      </c>
    </row>
    <row r="181" s="3" customFormat="1" ht="14.25" spans="1:13">
      <c r="A181" s="16"/>
      <c r="B181" s="43" t="s">
        <v>563</v>
      </c>
      <c r="C181" s="20" t="s">
        <v>564</v>
      </c>
      <c r="D181" s="21"/>
      <c r="E181" s="21"/>
      <c r="F181" s="21"/>
      <c r="G181" s="20"/>
      <c r="H181" s="20" t="s">
        <v>19</v>
      </c>
      <c r="I181" s="21"/>
      <c r="J181" s="38">
        <v>51</v>
      </c>
      <c r="K181" s="24">
        <f t="shared" si="15"/>
        <v>46</v>
      </c>
      <c r="L181" s="24">
        <f t="shared" si="16"/>
        <v>41</v>
      </c>
      <c r="M181" s="24">
        <f t="shared" si="17"/>
        <v>37</v>
      </c>
    </row>
    <row r="182" s="3" customFormat="1" ht="28.5" spans="1:13">
      <c r="A182" s="12">
        <v>84</v>
      </c>
      <c r="B182" s="43" t="s">
        <v>565</v>
      </c>
      <c r="C182" s="20" t="s">
        <v>566</v>
      </c>
      <c r="D182" s="21" t="s">
        <v>567</v>
      </c>
      <c r="E182" s="21" t="s">
        <v>568</v>
      </c>
      <c r="F182" s="21"/>
      <c r="G182" s="20"/>
      <c r="H182" s="20" t="s">
        <v>19</v>
      </c>
      <c r="I182" s="21"/>
      <c r="J182" s="38">
        <v>80</v>
      </c>
      <c r="K182" s="24">
        <f t="shared" si="15"/>
        <v>72</v>
      </c>
      <c r="L182" s="24">
        <f t="shared" si="16"/>
        <v>65</v>
      </c>
      <c r="M182" s="24">
        <f t="shared" si="17"/>
        <v>58</v>
      </c>
    </row>
    <row r="183" s="3" customFormat="1" ht="42.75" spans="1:13">
      <c r="A183" s="14">
        <v>85</v>
      </c>
      <c r="B183" s="43" t="s">
        <v>569</v>
      </c>
      <c r="C183" s="20" t="s">
        <v>570</v>
      </c>
      <c r="D183" s="21" t="s">
        <v>571</v>
      </c>
      <c r="E183" s="21" t="s">
        <v>572</v>
      </c>
      <c r="F183" s="21" t="s">
        <v>99</v>
      </c>
      <c r="G183" s="21"/>
      <c r="H183" s="20" t="s">
        <v>19</v>
      </c>
      <c r="I183" s="21"/>
      <c r="J183" s="38">
        <v>312</v>
      </c>
      <c r="K183" s="24">
        <f t="shared" si="15"/>
        <v>281</v>
      </c>
      <c r="L183" s="24">
        <f t="shared" si="16"/>
        <v>253</v>
      </c>
      <c r="M183" s="24">
        <f t="shared" si="17"/>
        <v>225</v>
      </c>
    </row>
    <row r="184" s="3" customFormat="1" ht="14.25" spans="1:13">
      <c r="A184" s="16"/>
      <c r="B184" s="43" t="s">
        <v>573</v>
      </c>
      <c r="C184" s="20" t="s">
        <v>574</v>
      </c>
      <c r="D184" s="21"/>
      <c r="E184" s="21"/>
      <c r="F184" s="21"/>
      <c r="G184" s="20"/>
      <c r="H184" s="20" t="s">
        <v>19</v>
      </c>
      <c r="I184" s="21"/>
      <c r="J184" s="38">
        <v>62.4</v>
      </c>
      <c r="K184" s="24">
        <f t="shared" si="15"/>
        <v>56</v>
      </c>
      <c r="L184" s="24">
        <f t="shared" si="16"/>
        <v>50</v>
      </c>
      <c r="M184" s="24">
        <f t="shared" si="17"/>
        <v>45</v>
      </c>
    </row>
    <row r="185" s="3" customFormat="1" ht="42.75" spans="1:13">
      <c r="A185" s="14">
        <v>86</v>
      </c>
      <c r="B185" s="43" t="s">
        <v>575</v>
      </c>
      <c r="C185" s="20" t="s">
        <v>576</v>
      </c>
      <c r="D185" s="21" t="s">
        <v>577</v>
      </c>
      <c r="E185" s="21" t="s">
        <v>578</v>
      </c>
      <c r="F185" s="21" t="s">
        <v>99</v>
      </c>
      <c r="G185" s="20"/>
      <c r="H185" s="20" t="s">
        <v>19</v>
      </c>
      <c r="I185" s="21"/>
      <c r="J185" s="38">
        <v>368</v>
      </c>
      <c r="K185" s="24">
        <f t="shared" si="15"/>
        <v>331</v>
      </c>
      <c r="L185" s="24">
        <f t="shared" si="16"/>
        <v>298</v>
      </c>
      <c r="M185" s="24">
        <f t="shared" si="17"/>
        <v>265</v>
      </c>
    </row>
    <row r="186" s="3" customFormat="1" ht="14.25" spans="1:13">
      <c r="A186" s="16"/>
      <c r="B186" s="43" t="s">
        <v>579</v>
      </c>
      <c r="C186" s="20" t="s">
        <v>580</v>
      </c>
      <c r="D186" s="21"/>
      <c r="E186" s="21"/>
      <c r="F186" s="21"/>
      <c r="G186" s="20"/>
      <c r="H186" s="20" t="s">
        <v>19</v>
      </c>
      <c r="I186" s="21"/>
      <c r="J186" s="38">
        <v>73.6</v>
      </c>
      <c r="K186" s="24">
        <f t="shared" si="15"/>
        <v>66</v>
      </c>
      <c r="L186" s="24">
        <f t="shared" si="16"/>
        <v>59</v>
      </c>
      <c r="M186" s="24">
        <f t="shared" si="17"/>
        <v>53</v>
      </c>
    </row>
    <row r="187" s="3" customFormat="1" ht="42.75" spans="1:13">
      <c r="A187" s="14">
        <v>87</v>
      </c>
      <c r="B187" s="43" t="s">
        <v>581</v>
      </c>
      <c r="C187" s="20" t="s">
        <v>582</v>
      </c>
      <c r="D187" s="21" t="s">
        <v>583</v>
      </c>
      <c r="E187" s="21" t="s">
        <v>468</v>
      </c>
      <c r="F187" s="21" t="s">
        <v>584</v>
      </c>
      <c r="G187" s="20"/>
      <c r="H187" s="20" t="s">
        <v>19</v>
      </c>
      <c r="I187" s="21"/>
      <c r="J187" s="38">
        <v>4308</v>
      </c>
      <c r="K187" s="24">
        <f t="shared" si="15"/>
        <v>3877</v>
      </c>
      <c r="L187" s="24">
        <f t="shared" si="16"/>
        <v>3489</v>
      </c>
      <c r="M187" s="24">
        <f t="shared" si="17"/>
        <v>3102</v>
      </c>
    </row>
    <row r="188" s="3" customFormat="1" ht="14.25" spans="1:13">
      <c r="A188" s="22"/>
      <c r="B188" s="43" t="s">
        <v>585</v>
      </c>
      <c r="C188" s="20" t="s">
        <v>586</v>
      </c>
      <c r="D188" s="21"/>
      <c r="E188" s="21"/>
      <c r="F188" s="21"/>
      <c r="G188" s="20"/>
      <c r="H188" s="20" t="s">
        <v>19</v>
      </c>
      <c r="I188" s="21"/>
      <c r="J188" s="38">
        <v>1034</v>
      </c>
      <c r="K188" s="24">
        <f t="shared" si="15"/>
        <v>931</v>
      </c>
      <c r="L188" s="24">
        <f t="shared" si="16"/>
        <v>838</v>
      </c>
      <c r="M188" s="24">
        <f t="shared" si="17"/>
        <v>745</v>
      </c>
    </row>
    <row r="189" s="3" customFormat="1" ht="14.25" spans="1:13">
      <c r="A189" s="22"/>
      <c r="B189" s="44" t="s">
        <v>587</v>
      </c>
      <c r="C189" s="18" t="s">
        <v>588</v>
      </c>
      <c r="D189" s="19"/>
      <c r="E189" s="19"/>
      <c r="F189" s="19"/>
      <c r="G189" s="18"/>
      <c r="H189" s="18" t="s">
        <v>19</v>
      </c>
      <c r="I189" s="19"/>
      <c r="J189" s="42">
        <v>861.6</v>
      </c>
      <c r="K189" s="27">
        <f t="shared" si="15"/>
        <v>775</v>
      </c>
      <c r="L189" s="27">
        <f t="shared" si="16"/>
        <v>698</v>
      </c>
      <c r="M189" s="27">
        <f t="shared" si="17"/>
        <v>620</v>
      </c>
    </row>
    <row r="190" s="3" customFormat="1" ht="27" customHeight="1" spans="1:13">
      <c r="A190" s="40" t="s">
        <v>589</v>
      </c>
      <c r="B190" s="41"/>
      <c r="C190" s="41"/>
      <c r="D190" s="41"/>
      <c r="E190" s="41"/>
      <c r="F190" s="41"/>
      <c r="G190" s="41"/>
      <c r="H190" s="41"/>
      <c r="I190" s="41"/>
      <c r="J190" s="41"/>
      <c r="K190" s="41"/>
      <c r="L190" s="41"/>
      <c r="M190" s="41"/>
    </row>
    <row r="191" s="1" customFormat="1" ht="268" customHeight="1" spans="1:13">
      <c r="A191" s="40"/>
      <c r="B191" s="41"/>
      <c r="C191" s="41"/>
      <c r="D191" s="41"/>
      <c r="E191" s="41"/>
      <c r="F191" s="41"/>
      <c r="G191" s="41"/>
      <c r="H191" s="41"/>
      <c r="I191" s="41"/>
      <c r="J191" s="41"/>
      <c r="K191" s="41"/>
      <c r="L191" s="41"/>
      <c r="M191" s="41"/>
    </row>
  </sheetData>
  <mergeCells count="73">
    <mergeCell ref="A2:J2"/>
    <mergeCell ref="A7:A8"/>
    <mergeCell ref="A17:A19"/>
    <mergeCell ref="A20:A22"/>
    <mergeCell ref="A23:A25"/>
    <mergeCell ref="A26:A29"/>
    <mergeCell ref="A30:A33"/>
    <mergeCell ref="A34:A35"/>
    <mergeCell ref="A36:A37"/>
    <mergeCell ref="A38:A39"/>
    <mergeCell ref="A40:A41"/>
    <mergeCell ref="A42:A43"/>
    <mergeCell ref="A44:A46"/>
    <mergeCell ref="A47:A48"/>
    <mergeCell ref="A49:A51"/>
    <mergeCell ref="A52:A54"/>
    <mergeCell ref="A55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6"/>
    <mergeCell ref="A77:A78"/>
    <mergeCell ref="A79:A81"/>
    <mergeCell ref="A82:A83"/>
    <mergeCell ref="A84:A85"/>
    <mergeCell ref="A86:A87"/>
    <mergeCell ref="A88:A89"/>
    <mergeCell ref="A90:A91"/>
    <mergeCell ref="A92:A93"/>
    <mergeCell ref="A94:A95"/>
    <mergeCell ref="A96:A99"/>
    <mergeCell ref="A100:A101"/>
    <mergeCell ref="A102:A103"/>
    <mergeCell ref="A104:A105"/>
    <mergeCell ref="A106:A107"/>
    <mergeCell ref="A108:A109"/>
    <mergeCell ref="A110:A112"/>
    <mergeCell ref="A113:A115"/>
    <mergeCell ref="A116:A119"/>
    <mergeCell ref="A120:A121"/>
    <mergeCell ref="A122:A123"/>
    <mergeCell ref="A124:A125"/>
    <mergeCell ref="A126:A127"/>
    <mergeCell ref="A128:A129"/>
    <mergeCell ref="A130:A132"/>
    <mergeCell ref="A133:A134"/>
    <mergeCell ref="A135:A136"/>
    <mergeCell ref="A137:A139"/>
    <mergeCell ref="A140:A142"/>
    <mergeCell ref="A143:A144"/>
    <mergeCell ref="A147:A148"/>
    <mergeCell ref="A149:A151"/>
    <mergeCell ref="A152:A154"/>
    <mergeCell ref="A155:A157"/>
    <mergeCell ref="A158:A159"/>
    <mergeCell ref="A162:A163"/>
    <mergeCell ref="A164:A166"/>
    <mergeCell ref="A167:A168"/>
    <mergeCell ref="A169:A170"/>
    <mergeCell ref="A171:A172"/>
    <mergeCell ref="A173:A175"/>
    <mergeCell ref="A176:A177"/>
    <mergeCell ref="A178:A179"/>
    <mergeCell ref="A180:A181"/>
    <mergeCell ref="A183:A184"/>
    <mergeCell ref="A185:A186"/>
    <mergeCell ref="A187:A189"/>
    <mergeCell ref="A190:M19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善哉乐哉</cp:lastModifiedBy>
  <dcterms:created xsi:type="dcterms:W3CDTF">2023-02-15T18:04:00Z</dcterms:created>
  <dcterms:modified xsi:type="dcterms:W3CDTF">2025-12-04T15:21:33Z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wqlLaW5nc29mdCBQREYgdG8gV1BTIDgw</vt:lpwstr>
  </property>
  <property fmtid="{D5CDD505-2E9C-101B-9397-08002B2CF9AE}" pid="3" name="Created">
    <vt:filetime>2023-02-15T17:19:15Z</vt:filetime>
  </property>
  <property fmtid="{D5CDD505-2E9C-101B-9397-08002B2CF9AE}" pid="4" name="ICV">
    <vt:lpwstr>BAB50380155641399F98063A6A06444C_13</vt:lpwstr>
  </property>
  <property fmtid="{D5CDD505-2E9C-101B-9397-08002B2CF9AE}" pid="5" name="KSOProductBuildVer">
    <vt:lpwstr>2052-12.8.2.21176</vt:lpwstr>
  </property>
  <property fmtid="{D5CDD505-2E9C-101B-9397-08002B2CF9AE}" pid="6" name="KSOReadingLayout">
    <vt:bool>true</vt:bool>
  </property>
</Properties>
</file>