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375"/>
  </bookViews>
  <sheets>
    <sheet name="Sheet1"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<sst xmlns="http://schemas.openxmlformats.org/spreadsheetml/2006/main" count="250" uniqueCount="185">
  <si>
    <t>附件1</t>
  </si>
  <si>
    <t>新增放射治疗类医疗服务价格项目</t>
  </si>
  <si>
    <t>序号</t>
  </si>
  <si>
    <t>项目编码</t>
  </si>
  <si>
    <t>项目名称</t>
  </si>
  <si>
    <t>服务产出</t>
  </si>
  <si>
    <t>价格构成</t>
  </si>
  <si>
    <t>加收项</t>
  </si>
  <si>
    <t>扩展项</t>
  </si>
  <si>
    <t>计价单位</t>
  </si>
  <si>
    <t>计价说明</t>
  </si>
  <si>
    <t>省级最高限价（元）</t>
  </si>
  <si>
    <t>三级标准（元）</t>
  </si>
  <si>
    <t>二级标准（元）</t>
  </si>
  <si>
    <t>一级标准（元）</t>
  </si>
  <si>
    <t>013401020010000</t>
  </si>
  <si>
    <t>放疗模拟定位</t>
  </si>
  <si>
    <r>
      <rPr>
        <sz val="11"/>
        <rFont val="等线"/>
        <charset val="134"/>
        <scheme val="minor"/>
      </rPr>
      <t>应用</t>
    </r>
    <r>
      <rPr>
        <sz val="11"/>
        <rFont val="Times New Roman"/>
        <charset val="134"/>
      </rPr>
      <t>CT</t>
    </r>
    <r>
      <rPr>
        <sz val="11"/>
        <rFont val="宋体"/>
        <charset val="134"/>
      </rPr>
      <t>影像技术，进行放疗模拟定位，确定靶区、危及器官，必要时确定射野。</t>
    </r>
  </si>
  <si>
    <t>所定价格涵盖模具设计与制作、摆位、体位固定、图像扫描、标记、必要时静脉输注对比剂、定位、获取影像、传输、记录等过程中所需的人力资源、设备运转成本消耗与基本物耗。</t>
  </si>
  <si>
    <r>
      <rPr>
        <sz val="11"/>
        <rFont val="等线"/>
        <charset val="134"/>
        <scheme val="minor"/>
      </rPr>
      <t>01</t>
    </r>
    <r>
      <rPr>
        <sz val="11"/>
        <rFont val="宋体"/>
        <charset val="134"/>
      </rPr>
      <t>特殊影像模拟定位</t>
    </r>
    <r>
      <rPr>
        <sz val="11"/>
        <rFont val="Times New Roman"/>
        <charset val="134"/>
      </rPr>
      <t xml:space="preserve">
02</t>
    </r>
    <r>
      <rPr>
        <sz val="11"/>
        <rFont val="宋体"/>
        <charset val="134"/>
      </rPr>
      <t>简易模拟定位减收</t>
    </r>
    <r>
      <rPr>
        <sz val="11"/>
        <rFont val="Times New Roman"/>
        <charset val="134"/>
      </rPr>
      <t xml:space="preserve">   11</t>
    </r>
    <r>
      <rPr>
        <sz val="11"/>
        <rFont val="宋体"/>
        <charset val="134"/>
      </rPr>
      <t>运动管理</t>
    </r>
    <r>
      <rPr>
        <sz val="11"/>
        <rFont val="Times New Roman"/>
        <charset val="134"/>
      </rPr>
      <t xml:space="preserve">
21</t>
    </r>
    <r>
      <rPr>
        <sz val="11"/>
        <rFont val="宋体"/>
        <charset val="134"/>
      </rPr>
      <t>立体定向放疗模拟定位</t>
    </r>
  </si>
  <si>
    <t>次</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</si>
  <si>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       
4.“运动管理”，指基于植入金标、光学体表监测、呼吸控制等技术对周期性运动的肿瘤靶区进行限制、追踪照射或在周期性运动的特定时相控制机器出束照射。</t>
  </si>
  <si>
    <t>013401020010001</t>
  </si>
  <si>
    <t>放疗模拟定位-特殊影像模拟定位（加收）</t>
  </si>
  <si>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</si>
  <si>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</si>
  <si>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</si>
  <si>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</si>
  <si>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</si>
  <si>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简易模拟定位指使用B超、X线定位。</t>
  </si>
  <si>
    <t>013401020010011</t>
  </si>
  <si>
    <t>放疗模拟定位-运动管理（加收）</t>
  </si>
  <si>
    <t>应用CT影像技术，进行运动管理的放疗模拟定位，确定靶区、危及器官，必要时确定射野。</t>
  </si>
  <si>
    <t>“运动管理”，指基于植入金标、光学体表监测、呼吸控制等技术对周期性运动的肿瘤靶区进行限制、追踪照射或在周期性运动的特定时相控制机器出束照射。</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</si>
  <si>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</si>
  <si>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</si>
  <si>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</si>
  <si>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</si>
  <si>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</si>
  <si>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</si>
  <si>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</si>
  <si>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rPr>
        <sz val="11"/>
        <rFont val="Times New Roman"/>
        <charset val="134"/>
      </rPr>
      <t>01</t>
    </r>
    <r>
      <rPr>
        <sz val="11"/>
        <rFont val="宋体"/>
        <charset val="134"/>
      </rPr>
      <t>调强计划制定</t>
    </r>
    <r>
      <rPr>
        <sz val="11"/>
        <rFont val="Times New Roman"/>
        <charset val="134"/>
      </rPr>
      <t xml:space="preserve">
11</t>
    </r>
    <r>
      <rPr>
        <sz val="11"/>
        <rFont val="宋体"/>
        <charset val="134"/>
      </rPr>
      <t>立体定向放疗计划制定</t>
    </r>
  </si>
  <si>
    <r>
      <rPr>
        <sz val="11"/>
        <rFont val="宋体"/>
        <charset val="134"/>
      </rPr>
      <t>每个疗程收费不超过</t>
    </r>
    <r>
      <rPr>
        <sz val="11"/>
        <rFont val="Times New Roman"/>
        <charset val="134"/>
      </rPr>
      <t>2</t>
    </r>
    <r>
      <rPr>
        <sz val="11"/>
        <rFont val="宋体"/>
        <charset val="134"/>
      </rPr>
      <t>次</t>
    </r>
  </si>
  <si>
    <t>013401010010001</t>
  </si>
  <si>
    <t>放疗计划制定-调强计划制定（加收）</t>
  </si>
  <si>
    <t>依据模拟定位，勾画放疗靶区和危及器官，制定放疗剂量、危及器官限量，放疗次数和方式等调强放疗计划。</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</si>
  <si>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</si>
  <si>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</si>
  <si>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</si>
  <si>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</si>
  <si>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</si>
  <si>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</si>
  <si>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</si>
  <si>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 xml:space="preserve"> </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</si>
  <si>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</si>
  <si>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</si>
  <si>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</si>
  <si>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</si>
  <si>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r>
      <rPr>
        <sz val="11"/>
        <rFont val="Times New Roman"/>
        <charset val="134"/>
      </rPr>
      <t>01</t>
    </r>
    <r>
      <rPr>
        <sz val="11"/>
        <rFont val="宋体"/>
        <charset val="134"/>
      </rPr>
      <t>超长靶区</t>
    </r>
    <r>
      <rPr>
        <sz val="11"/>
        <rFont val="Times New Roman"/>
        <charset val="134"/>
      </rPr>
      <t xml:space="preserve">
11</t>
    </r>
    <r>
      <rPr>
        <sz val="11"/>
        <rFont val="宋体"/>
        <charset val="134"/>
      </rPr>
      <t>超高剂量率放疗</t>
    </r>
  </si>
  <si>
    <t xml:space="preserve">1.“超长靶区”，指直线加速器电子线射野大于20×20cm，X线射野单边大于40cm。  
2.“超高剂量率放疗”，指使用超高剂量率(≥40 Gy/s)对肿瘤靶区进行照射的放疗方式。 </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</si>
  <si>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</si>
  <si>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</si>
  <si>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</si>
  <si>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</si>
  <si>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013401030010011</t>
  </si>
  <si>
    <t>外照射治疗（普通）-超高剂量率放疗（加收）</t>
  </si>
  <si>
    <t>使用医用电子直线加速器产生电子线和光子线，实施体外照射超高剂量率放射治疗。</t>
  </si>
  <si>
    <t>“超高剂量率放疗”，指使用超高剂量率(≥40Gy/s)对肿瘤靶区进行照射的放疗方式。</t>
  </si>
  <si>
    <t>013401030020000</t>
  </si>
  <si>
    <t>外照射治疗（光子线-适形）</t>
  </si>
  <si>
    <r>
      <rPr>
        <sz val="11"/>
        <rFont val="宋体"/>
        <charset val="134"/>
      </rPr>
      <t>基于放疗计划，使用医用电子直线加速器或钴</t>
    </r>
    <r>
      <rPr>
        <sz val="11"/>
        <rFont val="Times New Roman"/>
        <charset val="134"/>
      </rPr>
      <t>-60</t>
    </r>
    <r>
      <rPr>
        <sz val="11"/>
        <rFont val="宋体"/>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</si>
  <si>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</si>
  <si>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r>
      <rPr>
        <sz val="11"/>
        <rFont val="Times New Roman"/>
        <charset val="134"/>
      </rPr>
      <t>01</t>
    </r>
    <r>
      <rPr>
        <sz val="11"/>
        <rFont val="宋体"/>
        <charset val="134"/>
      </rPr>
      <t>超长靶区</t>
    </r>
    <r>
      <rPr>
        <sz val="11"/>
        <rFont val="Times New Roman"/>
        <charset val="134"/>
      </rPr>
      <t xml:space="preserve">
11</t>
    </r>
    <r>
      <rPr>
        <sz val="11"/>
        <rFont val="宋体"/>
        <charset val="134"/>
      </rPr>
      <t>超高剂量率放疗</t>
    </r>
    <r>
      <rPr>
        <sz val="11"/>
        <rFont val="Times New Roman"/>
        <charset val="134"/>
      </rPr>
      <t xml:space="preserve">
21</t>
    </r>
    <r>
      <rPr>
        <sz val="11"/>
        <rFont val="宋体"/>
        <charset val="134"/>
      </rPr>
      <t>图像引导</t>
    </r>
  </si>
  <si>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</si>
  <si>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</si>
  <si>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</si>
  <si>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</si>
  <si>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</si>
  <si>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</si>
  <si>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</si>
  <si>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</si>
  <si>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</si>
  <si>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</si>
  <si>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</si>
  <si>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</si>
  <si>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r>
      <rPr>
        <sz val="11"/>
        <rFont val="Times New Roman"/>
        <charset val="134"/>
      </rPr>
      <t>01</t>
    </r>
    <r>
      <rPr>
        <sz val="11"/>
        <rFont val="宋体"/>
        <charset val="134"/>
      </rPr>
      <t>超长靶区</t>
    </r>
    <r>
      <rPr>
        <sz val="11"/>
        <rFont val="Times New Roman"/>
        <charset val="134"/>
      </rPr>
      <t xml:space="preserve">
11</t>
    </r>
    <r>
      <rPr>
        <sz val="11"/>
        <rFont val="宋体"/>
        <charset val="134"/>
      </rPr>
      <t>超高剂量率放疗</t>
    </r>
    <r>
      <rPr>
        <sz val="11"/>
        <rFont val="Times New Roman"/>
        <charset val="134"/>
      </rPr>
      <t xml:space="preserve">
21</t>
    </r>
    <r>
      <rPr>
        <sz val="11"/>
        <rFont val="宋体"/>
        <charset val="134"/>
      </rPr>
      <t>自适应放疗</t>
    </r>
    <r>
      <rPr>
        <sz val="11"/>
        <rFont val="Times New Roman"/>
        <charset val="134"/>
      </rPr>
      <t xml:space="preserve">
31</t>
    </r>
    <r>
      <rPr>
        <sz val="11"/>
        <rFont val="宋体"/>
        <charset val="134"/>
      </rPr>
      <t>运动管理</t>
    </r>
    <r>
      <rPr>
        <sz val="11"/>
        <rFont val="Times New Roman"/>
        <charset val="134"/>
      </rPr>
      <t xml:space="preserve">
41</t>
    </r>
    <r>
      <rPr>
        <sz val="11"/>
        <rFont val="宋体"/>
        <charset val="134"/>
      </rPr>
      <t>图像引导</t>
    </r>
    <r>
      <rPr>
        <sz val="11"/>
        <rFont val="Times New Roman"/>
        <charset val="134"/>
      </rPr>
      <t xml:space="preserve">
51</t>
    </r>
    <r>
      <rPr>
        <sz val="11"/>
        <rFont val="宋体"/>
        <charset val="134"/>
      </rPr>
      <t>断层调强放疗</t>
    </r>
    <r>
      <rPr>
        <sz val="11"/>
        <rFont val="Times New Roman"/>
        <charset val="134"/>
      </rPr>
      <t xml:space="preserve">
52</t>
    </r>
    <r>
      <rPr>
        <sz val="11"/>
        <rFont val="宋体"/>
        <charset val="134"/>
      </rPr>
      <t>容积旋转调强放疗</t>
    </r>
  </si>
  <si>
    <t>1.“超长靶区”，指直线加速器电子线射野大于20×20cm，X线射野单边大于40cm。 
2.“超高剂量率放疗”，指使用超高剂量率(≥40 Gy/s)对肿瘤靶区进行照射的放疗方式。“自适应放疗”，指在放疗过程中根据肿瘤退缩情况动态调整放疗计划的技术。 
3.“运动管理”，指基于植入金标、光学体表监测、呼吸控制等技术对周期性运动的肿瘤靶区进行限制、追踪照射或在周期性运动的特定时相控制机器出束照射。</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</si>
  <si>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</si>
  <si>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</si>
  <si>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</si>
  <si>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</si>
  <si>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</si>
  <si>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</si>
  <si>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</si>
  <si>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</si>
  <si>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</si>
  <si>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“自适应放疗”，指在放疗过程中根据肿瘤退缩情况动态调整放疗计划的技术。</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</si>
  <si>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</si>
  <si>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</si>
  <si>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</si>
  <si>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</si>
  <si>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</si>
  <si>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</si>
  <si>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</si>
  <si>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</si>
  <si>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</si>
  <si>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</si>
  <si>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</si>
  <si>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</si>
  <si>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</si>
  <si>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</si>
  <si>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</si>
  <si>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</si>
  <si>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r>
      <rPr>
        <sz val="11"/>
        <rFont val="Times New Roman"/>
        <charset val="134"/>
      </rPr>
      <t>01</t>
    </r>
    <r>
      <rPr>
        <sz val="11"/>
        <rFont val="宋体"/>
        <charset val="134"/>
      </rPr>
      <t>自适应放疗</t>
    </r>
    <r>
      <rPr>
        <sz val="11"/>
        <rFont val="Times New Roman"/>
        <charset val="134"/>
      </rPr>
      <t xml:space="preserve">
11</t>
    </r>
    <r>
      <rPr>
        <sz val="11"/>
        <rFont val="宋体"/>
        <charset val="134"/>
      </rPr>
      <t>运动管理</t>
    </r>
    <r>
      <rPr>
        <sz val="11"/>
        <rFont val="Times New Roman"/>
        <charset val="134"/>
      </rPr>
      <t xml:space="preserve">
21</t>
    </r>
    <r>
      <rPr>
        <sz val="11"/>
        <rFont val="宋体"/>
        <charset val="134"/>
      </rPr>
      <t>超高剂量率放疗</t>
    </r>
  </si>
  <si>
    <t>疗程</t>
  </si>
  <si>
    <t>1.每疗程5次，不足一个疗程的，每次按5066元计费。
2.“自适应放疗”，指在放疗过程中根据肿瘤退缩情况动态调整放疗计划的技术。 
3.“运动管理”，指基于植入金标、光学体表监测、呼吸控制等技术对周期性运动的肿瘤靶区进行限制、追踪照射或在周期性运动的特定时相控制机器出束照射。 
4.“超高剂量率放疗”，指使用超高剂量率(≥40 Gy/s)对肿瘤靶区进行照射的放疗方式。</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</si>
  <si>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</si>
  <si>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</si>
  <si>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</si>
  <si>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</si>
  <si>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</si>
  <si>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</si>
  <si>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</si>
  <si>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</si>
  <si>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</si>
  <si>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</si>
  <si>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</si>
  <si>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</si>
  <si>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</si>
  <si>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</si>
  <si>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</si>
  <si>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</si>
  <si>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</si>
  <si>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每疗程设置封顶线。</t>
  </si>
  <si>
    <t>暂不定价</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</si>
  <si>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</si>
  <si>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</si>
  <si>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</si>
  <si>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</si>
  <si>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</si>
  <si>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</si>
  <si>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</si>
  <si>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</si>
  <si>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r>
      <rPr>
        <sz val="11"/>
        <rFont val="Times New Roman"/>
        <charset val="134"/>
      </rPr>
      <t>01CT</t>
    </r>
    <r>
      <rPr>
        <sz val="11"/>
        <rFont val="宋体"/>
        <charset val="134"/>
      </rPr>
      <t>模拟定位</t>
    </r>
    <r>
      <rPr>
        <sz val="11"/>
        <rFont val="Times New Roman"/>
        <charset val="134"/>
      </rPr>
      <t xml:space="preserve">
02MR</t>
    </r>
    <r>
      <rPr>
        <sz val="11"/>
        <rFont val="宋体"/>
        <charset val="134"/>
      </rPr>
      <t>模拟定位</t>
    </r>
    <r>
      <rPr>
        <sz val="11"/>
        <rFont val="Times New Roman"/>
        <charset val="134"/>
      </rPr>
      <t xml:space="preserve">
11</t>
    </r>
    <r>
      <rPr>
        <sz val="11"/>
        <rFont val="宋体"/>
        <charset val="134"/>
      </rPr>
      <t>二维近距离治疗计划</t>
    </r>
    <r>
      <rPr>
        <sz val="11"/>
        <rFont val="Times New Roman"/>
        <charset val="134"/>
      </rPr>
      <t xml:space="preserve">
12</t>
    </r>
    <r>
      <rPr>
        <sz val="11"/>
        <rFont val="宋体"/>
        <charset val="134"/>
      </rPr>
      <t>三维近距离治疗计划</t>
    </r>
    <r>
      <rPr>
        <sz val="11"/>
        <rFont val="Times New Roman"/>
        <charset val="134"/>
      </rPr>
      <t xml:space="preserve">
21</t>
    </r>
    <r>
      <rPr>
        <sz val="11"/>
        <rFont val="宋体"/>
        <charset val="134"/>
      </rPr>
      <t>组织间插植</t>
    </r>
  </si>
  <si>
    <t>1.“近距离治疗”包括但不限于“后装放射治疗”等一次性放射治疗及永久性植入放射性粒子治疗。                                   
2.组织间插值以插值一根针为一次，最高收费不超过2次。</t>
  </si>
  <si>
    <t>013401040010001</t>
  </si>
  <si>
    <t>近距离治疗（后装）-CT模拟定位（加收）</t>
  </si>
  <si>
    <t>通过CT模拟定位在人体内置入施源器后导入放射源进行的治疗。</t>
  </si>
  <si>
    <t>“近距离治疗”包括但不限于“后装放射治疗”等一次性放射治疗及永久性植入放射性粒子治疗</t>
  </si>
  <si>
    <t>013401040010002</t>
  </si>
  <si>
    <t>近距离治疗（后装）-MR模拟定位（加收）</t>
  </si>
  <si>
    <t>通过MR模拟定位在人体内置入施源器后导入放射源进行的治疗。</t>
  </si>
  <si>
    <t>近距离治疗”包括但不限于“后装放射治疗”等一次性放射治疗及永久性植入放射性粒子治疗。</t>
  </si>
  <si>
    <t>013401040010011</t>
  </si>
  <si>
    <t>近距离治疗（后装）-二维近距离治疗计划（加收）</t>
  </si>
  <si>
    <t>通过二维近距离治疗计划在人体内置入施源器后导入放射源进行的治疗。</t>
  </si>
  <si>
    <t>“近距离治疗”包括但不限于“后装放射治疗”等一次性放射治疗及永久性植入放射性粒子治疗。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</si>
  <si>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</si>
  <si>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</si>
  <si>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</si>
  <si>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</si>
  <si>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</si>
  <si>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</si>
  <si>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1.“近距离治疗”包括但不限于“后装放射治疗”等一次性放射治疗及永久性植入放射性粒子治疗。
2.组织间插值以插值一根针为一次，最高收费不超过2次。</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</si>
  <si>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</si>
  <si>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</si>
  <si>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</si>
  <si>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</si>
  <si>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01大剂量核素药物</t>
  </si>
  <si>
    <t>超过60毫居的加收1次，超过100毫居的加收2次，限加收2次。</t>
  </si>
  <si>
    <t>内照射治疗（核素常规）-大剂量核素药物（加收）</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</si>
  <si>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</si>
  <si>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</si>
  <si>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</si>
  <si>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</si>
  <si>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</si>
  <si>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</si>
  <si>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</si>
  <si>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</si>
  <si>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</si>
  <si>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</si>
  <si>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</si>
  <si>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</si>
  <si>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</si>
  <si>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本类说明：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
5.涉及“包括……”“……等”的，属于开放型表述，所指对象不仅局限于表述中列明的事项，也包括未列明的同类事项。
6.核医学相关检查项目均不含放射性药品费用。
7.外照射治疗（重离子放疗）、外照射治疗（硼-中子俘获）和术中放疗项目暂不定价，待后续医疗机构申报价格后确定。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</si>
</sst>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name val="等线"/>
      <charset val="134"/>
      <scheme val="minor"/>
    </font>
    <font>
      <sz val="11"/>
      <name val="Times New Roman"/>
      <charset val="134"/>
    </font>
    <font>
      <sz val="11"/>
      <name val="宋体"/>
      <charset val="134"/>
    </font>
    <font>
      <sz val="10"/>
      <name val="宋体"/>
      <charset val="134"/>
    </font>
    <font>
      <sz val="12"/>
      <name val="黑体"/>
      <charset val="134"/>
    </font>
    <font>
      <sz val="22"/>
      <name val="方正小标宋_GBK"/>
      <charset val="134"/>
    </font>
    <font>
      <b/>
      <sz val="11"/>
      <name val="宋体"/>
      <charset val="134"/>
    </font>
    <font>
      <sz val="11"/>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pplyProtection="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51"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2" xfId="51" applyFont="1" applyBorder="1" applyAlignment="1">
      <alignment horizontal="left" vertical="center" wrapText="1"/>
    </xf>
    <xf numFmtId="0" fontId="3" fillId="0" borderId="0" xfId="51" applyFont="1" applyAlignment="1">
      <alignment horizontal="left" vertical="center" wrapText="1"/>
    </xf>
    <xf numFmtId="0" fontId="1" fillId="0" borderId="1" xfId="0" applyFont="1" applyFill="1" applyBorder="1" applyAlignment="1">
      <alignment horizontal="left" vertical="center" wrapText="1"/>
    </xf>
    <xf numFmtId="0" fontId="8"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1" xfId="51" applyFont="1" applyFill="1" applyBorder="1" applyAlignment="1">
      <alignment horizontal="left" vertical="center" wrapText="1"/>
    </xf>
    <xf numFmtId="0" fontId="1"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 name="常规 2" xfId="5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workbookViewId="0">
      <selection activeCell="E7" sqref="E7"/>
    </sheetView>
  </sheetViews>
  <sheetFormatPr defaultColWidth="9" defaultRowHeight="14.25"/>
  <cols>
    <col min="1" max="1" width="6.5" style="4" customWidth="1"/>
    <col min="2" max="2" width="15.625" style="4" customWidth="1"/>
    <col min="3" max="3" width="24.375" style="5" customWidth="1"/>
    <col min="4" max="4" width="33.375" style="6" customWidth="1"/>
    <col min="5" max="5" width="29" style="6" customWidth="1"/>
    <col min="6" max="6" width="22.5" style="1" customWidth="1"/>
    <col min="7" max="7" width="5.125" style="1" customWidth="1"/>
    <col min="8" max="8" width="5.125" style="2" customWidth="1"/>
    <col min="9" max="9" width="31.125" style="7" customWidth="1"/>
    <col min="10" max="10" width="10.625" style="2" customWidth="1"/>
    <col min="11" max="16384" width="9" style="1"/>
  </cols>
  <sheetData>
    <row r="1" s="1" customFormat="1" ht="15.75" spans="1:10">
      <c r="A1" s="8" t="s">
        <v>0</v>
      </c>
      <c r="B1" s="4"/>
      <c r="C1" s="5"/>
      <c r="D1" s="6"/>
      <c r="E1" s="6"/>
      <c r="H1" s="2"/>
      <c r="I1" s="7"/>
      <c r="J1" s="2"/>
    </row>
    <row r="2" s="1" customFormat="1" ht="29.25" spans="1:10">
      <c r="A2" s="9" t="s">
        <v>1</v>
      </c>
      <c r="B2" s="9"/>
      <c r="C2" s="9"/>
      <c r="D2" s="9"/>
      <c r="E2" s="9"/>
      <c r="F2" s="9"/>
      <c r="G2" s="9"/>
      <c r="H2" s="9"/>
      <c r="I2" s="9"/>
      <c r="J2" s="9"/>
    </row>
    <row r="3" s="2" customFormat="1" ht="28.5" spans="1:13">
      <c r="A3" s="10" t="s">
        <v>2</v>
      </c>
      <c r="B3" s="10" t="s">
        <v>3</v>
      </c>
      <c r="C3" s="11" t="s">
        <v>4</v>
      </c>
      <c r="D3" s="11" t="s">
        <v>5</v>
      </c>
      <c r="E3" s="11" t="s">
        <v>6</v>
      </c>
      <c r="F3" s="11" t="s">
        <v>7</v>
      </c>
      <c r="G3" s="11" t="s">
        <v>8</v>
      </c>
      <c r="H3" s="11" t="s">
        <v>9</v>
      </c>
      <c r="I3" s="11" t="s">
        <v>10</v>
      </c>
      <c r="J3" s="11" t="s">
        <v>11</v>
      </c>
      <c r="K3" s="11" t="s">
        <v>12</v>
      </c>
      <c r="L3" s="11" t="s">
        <v>13</v>
      </c>
      <c r="M3" s="11" t="s">
        <v>14</v>
      </c>
    </row>
    <row r="4" s="1" customFormat="1" ht="189" spans="1:13">
      <c r="A4" s="12">
        <v>1</v>
      </c>
      <c r="B4" s="13" t="s">
        <v>15</v>
      </c>
      <c r="C4" s="14" t="s">
        <v>16</v>
      </c>
      <c r="D4" s="15" t="s">
        <v>17</v>
      </c>
      <c r="E4" s="15" t="s">
        <v>18</v>
      </c>
      <c r="F4" s="19" t="s">
        <v>19</v>
      </c>
      <c r="G4" s="20"/>
      <c r="H4" s="21" t="s">
        <v>20</v>
      </c>
      <c r="I4" s="19" t="s">
        <v>21</v>
      </c>
      <c r="J4" s="24">
        <v>880</v>
      </c>
      <c r="K4" s="24">
        <f>ROUND(J4*0.9,0)</f>
        <v>792</v>
      </c>
      <c r="L4" s="24">
        <f>ROUND(K4*0.9,0)</f>
        <v>713</v>
      </c>
      <c r="M4" s="24">
        <f>ROUND(K4*0.8,0)</f>
        <v>634</v>
      </c>
    </row>
    <row r="5" s="1" customFormat="1" ht="54" spans="1:13">
      <c r="A5" s="12"/>
      <c r="B5" s="28" t="s">
        <v>22</v>
      </c>
      <c r="C5" s="14" t="s">
        <v>23</v>
      </c>
      <c r="D5" s="15" t="s">
        <v>24</v>
      </c>
      <c r="E5" s="15"/>
      <c r="F5" s="14"/>
      <c r="G5" s="14"/>
      <c r="H5" s="14" t="s">
        <v>20</v>
      </c>
      <c r="I5" s="19" t="s">
        <v>25</v>
      </c>
      <c r="J5" s="24">
        <v>378</v>
      </c>
      <c r="K5" s="24">
        <f t="shared" ref="K5:K46" si="0">ROUND(J5*0.9,0)</f>
        <v>340</v>
      </c>
      <c r="L5" s="24">
        <f t="shared" ref="L5:L46" si="1">ROUND(K5*0.9,0)</f>
        <v>306</v>
      </c>
      <c r="M5" s="24">
        <f t="shared" ref="M5:M46" si="2">ROUND(K5*0.8,0)</f>
        <v>272</v>
      </c>
    </row>
    <row r="6" s="1" customFormat="1" ht="40.5" spans="1:13">
      <c r="A6" s="12"/>
      <c r="B6" s="28" t="s">
        <v>26</v>
      </c>
      <c r="C6" s="14" t="s">
        <v>27</v>
      </c>
      <c r="D6" s="15" t="s">
        <v>28</v>
      </c>
      <c r="E6" s="15"/>
      <c r="F6" s="14"/>
      <c r="G6" s="14"/>
      <c r="H6" s="14" t="s">
        <v>20</v>
      </c>
      <c r="I6" s="19" t="s">
        <v>29</v>
      </c>
      <c r="J6" s="24">
        <v>-420</v>
      </c>
      <c r="K6" s="24">
        <f t="shared" si="0"/>
        <v>-378</v>
      </c>
      <c r="L6" s="24">
        <f t="shared" si="1"/>
        <v>-340</v>
      </c>
      <c r="M6" s="24">
        <f t="shared" si="2"/>
        <v>-302</v>
      </c>
    </row>
    <row r="7" s="1" customFormat="1" ht="67.5" spans="1:13">
      <c r="A7" s="12"/>
      <c r="B7" s="28" t="s">
        <v>30</v>
      </c>
      <c r="C7" s="14" t="s">
        <v>31</v>
      </c>
      <c r="D7" s="15" t="s">
        <v>32</v>
      </c>
      <c r="E7" s="15"/>
      <c r="F7" s="14"/>
      <c r="G7" s="14"/>
      <c r="H7" s="14" t="s">
        <v>20</v>
      </c>
      <c r="I7" s="19" t="s">
        <v>33</v>
      </c>
      <c r="J7" s="24">
        <v>231</v>
      </c>
      <c r="K7" s="24">
        <f t="shared" si="0"/>
        <v>208</v>
      </c>
      <c r="L7" s="24">
        <f t="shared" si="1"/>
        <v>187</v>
      </c>
      <c r="M7" s="24">
        <f t="shared" si="2"/>
        <v>166</v>
      </c>
    </row>
    <row r="8" s="1" customFormat="1" ht="40.5" spans="1:13">
      <c r="A8" s="12"/>
      <c r="B8" s="28" t="s">
        <v>34</v>
      </c>
      <c r="C8" s="14" t="s">
        <v>35</v>
      </c>
      <c r="D8" s="15" t="s">
        <v>36</v>
      </c>
      <c r="E8" s="15"/>
      <c r="F8" s="14"/>
      <c r="G8" s="14"/>
      <c r="H8" s="14" t="s">
        <v>20</v>
      </c>
      <c r="I8" s="19"/>
      <c r="J8" s="24">
        <v>378</v>
      </c>
      <c r="K8" s="24">
        <f t="shared" si="0"/>
        <v>340</v>
      </c>
      <c r="L8" s="24">
        <f t="shared" si="1"/>
        <v>306</v>
      </c>
      <c r="M8" s="24">
        <f t="shared" si="2"/>
        <v>272</v>
      </c>
    </row>
    <row r="9" s="1" customFormat="1" ht="54" spans="1:13">
      <c r="A9" s="12">
        <v>2</v>
      </c>
      <c r="B9" s="28" t="s">
        <v>37</v>
      </c>
      <c r="C9" s="14" t="s">
        <v>38</v>
      </c>
      <c r="D9" s="15" t="s">
        <v>39</v>
      </c>
      <c r="E9" s="15" t="s">
        <v>40</v>
      </c>
      <c r="F9" s="22" t="s">
        <v>41</v>
      </c>
      <c r="G9" s="14"/>
      <c r="H9" s="14" t="s">
        <v>20</v>
      </c>
      <c r="I9" s="25" t="s">
        <v>42</v>
      </c>
      <c r="J9" s="24">
        <v>1086</v>
      </c>
      <c r="K9" s="24">
        <f t="shared" si="0"/>
        <v>977</v>
      </c>
      <c r="L9" s="24">
        <f t="shared" si="1"/>
        <v>879</v>
      </c>
      <c r="M9" s="24">
        <f t="shared" si="2"/>
        <v>782</v>
      </c>
    </row>
    <row r="10" s="1" customFormat="1" ht="40.5" spans="1:13">
      <c r="A10" s="12"/>
      <c r="B10" s="28" t="s">
        <v>43</v>
      </c>
      <c r="C10" s="14" t="s">
        <v>44</v>
      </c>
      <c r="D10" s="15" t="s">
        <v>45</v>
      </c>
      <c r="E10" s="15"/>
      <c r="F10" s="14"/>
      <c r="G10" s="14"/>
      <c r="H10" s="14" t="s">
        <v>20</v>
      </c>
      <c r="I10" s="26"/>
      <c r="J10" s="24">
        <v>380</v>
      </c>
      <c r="K10" s="24">
        <f t="shared" si="0"/>
        <v>342</v>
      </c>
      <c r="L10" s="24">
        <f t="shared" si="1"/>
        <v>308</v>
      </c>
      <c r="M10" s="24">
        <f t="shared" si="2"/>
        <v>274</v>
      </c>
    </row>
    <row r="11" s="1" customFormat="1" ht="40.5" spans="1:13">
      <c r="A11" s="12"/>
      <c r="B11" s="28" t="s">
        <v>46</v>
      </c>
      <c r="C11" s="14" t="s">
        <v>47</v>
      </c>
      <c r="D11" s="15" t="s">
        <v>48</v>
      </c>
      <c r="E11" s="15"/>
      <c r="F11" s="14"/>
      <c r="G11" s="14"/>
      <c r="H11" s="14" t="s">
        <v>20</v>
      </c>
      <c r="I11" s="26"/>
      <c r="J11" s="24">
        <v>537</v>
      </c>
      <c r="K11" s="24">
        <f t="shared" si="0"/>
        <v>483</v>
      </c>
      <c r="L11" s="24">
        <f t="shared" si="1"/>
        <v>435</v>
      </c>
      <c r="M11" s="24">
        <f t="shared" si="2"/>
        <v>386</v>
      </c>
    </row>
    <row r="12" s="1" customFormat="1" ht="67.5" spans="1:13">
      <c r="A12" s="12">
        <v>3</v>
      </c>
      <c r="B12" s="28" t="s">
        <v>49</v>
      </c>
      <c r="C12" s="14" t="s">
        <v>50</v>
      </c>
      <c r="D12" s="15" t="s">
        <v>51</v>
      </c>
      <c r="E12" s="15" t="s">
        <v>52</v>
      </c>
      <c r="F12" s="14"/>
      <c r="G12" s="14"/>
      <c r="H12" s="14" t="s">
        <v>20</v>
      </c>
      <c r="I12" s="25" t="s">
        <v>53</v>
      </c>
      <c r="J12" s="24">
        <v>1000</v>
      </c>
      <c r="K12" s="24">
        <f t="shared" si="0"/>
        <v>900</v>
      </c>
      <c r="L12" s="24">
        <f t="shared" si="1"/>
        <v>810</v>
      </c>
      <c r="M12" s="24">
        <f t="shared" si="2"/>
        <v>720</v>
      </c>
    </row>
    <row r="13" s="1" customFormat="1" ht="81" spans="1:13">
      <c r="A13" s="12">
        <v>4</v>
      </c>
      <c r="B13" s="28" t="s">
        <v>54</v>
      </c>
      <c r="C13" s="14" t="s">
        <v>55</v>
      </c>
      <c r="D13" s="15" t="s">
        <v>56</v>
      </c>
      <c r="E13" s="15" t="s">
        <v>57</v>
      </c>
      <c r="F13" s="22" t="s">
        <v>58</v>
      </c>
      <c r="G13" s="14"/>
      <c r="H13" s="14" t="s">
        <v>20</v>
      </c>
      <c r="I13" s="19" t="s">
        <v>59</v>
      </c>
      <c r="J13" s="24">
        <v>351</v>
      </c>
      <c r="K13" s="24">
        <f t="shared" si="0"/>
        <v>316</v>
      </c>
      <c r="L13" s="24">
        <f t="shared" si="1"/>
        <v>284</v>
      </c>
      <c r="M13" s="24">
        <f t="shared" si="2"/>
        <v>253</v>
      </c>
    </row>
    <row r="14" s="1" customFormat="1" ht="40.5" spans="1:13">
      <c r="A14" s="12"/>
      <c r="B14" s="28" t="s">
        <v>60</v>
      </c>
      <c r="C14" s="14" t="s">
        <v>61</v>
      </c>
      <c r="D14" s="15" t="s">
        <v>62</v>
      </c>
      <c r="E14" s="15"/>
      <c r="F14" s="14"/>
      <c r="G14" s="14"/>
      <c r="H14" s="14" t="s">
        <v>20</v>
      </c>
      <c r="I14" s="19" t="s">
        <v>63</v>
      </c>
      <c r="J14" s="24">
        <v>120</v>
      </c>
      <c r="K14" s="24">
        <f t="shared" si="0"/>
        <v>108</v>
      </c>
      <c r="L14" s="24">
        <f t="shared" si="1"/>
        <v>97</v>
      </c>
      <c r="M14" s="24">
        <f t="shared" si="2"/>
        <v>86</v>
      </c>
    </row>
    <row r="15" s="1" customFormat="1" ht="40.5" spans="1:13">
      <c r="A15" s="12"/>
      <c r="B15" s="28" t="s">
        <v>64</v>
      </c>
      <c r="C15" s="14" t="s">
        <v>65</v>
      </c>
      <c r="D15" s="15" t="s">
        <v>66</v>
      </c>
      <c r="E15" s="15"/>
      <c r="F15" s="14"/>
      <c r="G15" s="14"/>
      <c r="H15" s="14" t="s">
        <v>20</v>
      </c>
      <c r="I15" s="19" t="s">
        <v>67</v>
      </c>
      <c r="J15" s="14">
        <v>514</v>
      </c>
      <c r="K15" s="24">
        <f t="shared" si="0"/>
        <v>463</v>
      </c>
      <c r="L15" s="24">
        <f t="shared" si="1"/>
        <v>417</v>
      </c>
      <c r="M15" s="24">
        <f t="shared" si="2"/>
        <v>370</v>
      </c>
    </row>
    <row r="16" s="1" customFormat="1" ht="81" spans="1:13">
      <c r="A16" s="12">
        <v>5</v>
      </c>
      <c r="B16" s="28" t="s">
        <v>68</v>
      </c>
      <c r="C16" s="14" t="s">
        <v>69</v>
      </c>
      <c r="D16" s="16" t="s">
        <v>70</v>
      </c>
      <c r="E16" s="15" t="s">
        <v>71</v>
      </c>
      <c r="F16" s="22" t="s">
        <v>72</v>
      </c>
      <c r="G16" s="14"/>
      <c r="H16" s="14" t="s">
        <v>20</v>
      </c>
      <c r="I16" s="19" t="s">
        <v>59</v>
      </c>
      <c r="J16" s="24">
        <v>1064</v>
      </c>
      <c r="K16" s="24">
        <f t="shared" si="0"/>
        <v>958</v>
      </c>
      <c r="L16" s="24">
        <f t="shared" si="1"/>
        <v>862</v>
      </c>
      <c r="M16" s="24">
        <f t="shared" si="2"/>
        <v>766</v>
      </c>
    </row>
    <row r="17" s="1" customFormat="1" ht="40.5" spans="1:13">
      <c r="A17" s="12"/>
      <c r="B17" s="28" t="s">
        <v>73</v>
      </c>
      <c r="C17" s="14" t="s">
        <v>74</v>
      </c>
      <c r="D17" s="15" t="s">
        <v>75</v>
      </c>
      <c r="E17" s="15"/>
      <c r="F17" s="14"/>
      <c r="G17" s="14"/>
      <c r="H17" s="14" t="s">
        <v>20</v>
      </c>
      <c r="I17" s="19" t="s">
        <v>63</v>
      </c>
      <c r="J17" s="24">
        <v>150</v>
      </c>
      <c r="K17" s="24">
        <f t="shared" si="0"/>
        <v>135</v>
      </c>
      <c r="L17" s="24">
        <f t="shared" si="1"/>
        <v>122</v>
      </c>
      <c r="M17" s="24">
        <f t="shared" si="2"/>
        <v>108</v>
      </c>
    </row>
    <row r="18" s="1" customFormat="1" ht="40.5" spans="1:13">
      <c r="A18" s="12"/>
      <c r="B18" s="28" t="s">
        <v>76</v>
      </c>
      <c r="C18" s="14" t="s">
        <v>77</v>
      </c>
      <c r="D18" s="15" t="s">
        <v>78</v>
      </c>
      <c r="E18" s="15"/>
      <c r="F18" s="14"/>
      <c r="G18" s="14"/>
      <c r="H18" s="14" t="s">
        <v>20</v>
      </c>
      <c r="I18" s="19" t="s">
        <v>67</v>
      </c>
      <c r="J18" s="14">
        <v>1200</v>
      </c>
      <c r="K18" s="24">
        <f t="shared" si="0"/>
        <v>1080</v>
      </c>
      <c r="L18" s="24">
        <f t="shared" si="1"/>
        <v>972</v>
      </c>
      <c r="M18" s="24">
        <f t="shared" si="2"/>
        <v>864</v>
      </c>
    </row>
    <row r="19" s="1" customFormat="1" ht="40.5" spans="1:13">
      <c r="A19" s="12"/>
      <c r="B19" s="28" t="s">
        <v>79</v>
      </c>
      <c r="C19" s="14" t="s">
        <v>80</v>
      </c>
      <c r="D19" s="15" t="s">
        <v>81</v>
      </c>
      <c r="E19" s="15"/>
      <c r="F19" s="14"/>
      <c r="G19" s="14"/>
      <c r="H19" s="14" t="s">
        <v>20</v>
      </c>
      <c r="I19" s="26"/>
      <c r="J19" s="24">
        <v>130</v>
      </c>
      <c r="K19" s="24">
        <f t="shared" si="0"/>
        <v>117</v>
      </c>
      <c r="L19" s="24">
        <f t="shared" si="1"/>
        <v>105</v>
      </c>
      <c r="M19" s="24">
        <f t="shared" si="2"/>
        <v>94</v>
      </c>
    </row>
    <row r="20" s="1" customFormat="1" ht="175.5" spans="1:13">
      <c r="A20" s="12">
        <v>6</v>
      </c>
      <c r="B20" s="28" t="s">
        <v>82</v>
      </c>
      <c r="C20" s="14" t="s">
        <v>83</v>
      </c>
      <c r="D20" s="15" t="s">
        <v>84</v>
      </c>
      <c r="E20" s="15" t="s">
        <v>71</v>
      </c>
      <c r="F20" s="22" t="s">
        <v>85</v>
      </c>
      <c r="G20" s="14"/>
      <c r="H20" s="14" t="s">
        <v>20</v>
      </c>
      <c r="I20" s="19" t="s">
        <v>86</v>
      </c>
      <c r="J20" s="24">
        <v>1187</v>
      </c>
      <c r="K20" s="24">
        <f t="shared" si="0"/>
        <v>1068</v>
      </c>
      <c r="L20" s="24">
        <f t="shared" si="1"/>
        <v>961</v>
      </c>
      <c r="M20" s="24">
        <f t="shared" si="2"/>
        <v>854</v>
      </c>
    </row>
    <row r="21" s="1" customFormat="1" ht="54" spans="1:13">
      <c r="A21" s="12"/>
      <c r="B21" s="28" t="s">
        <v>87</v>
      </c>
      <c r="C21" s="14" t="s">
        <v>88</v>
      </c>
      <c r="D21" s="15" t="s">
        <v>89</v>
      </c>
      <c r="E21" s="15"/>
      <c r="F21" s="14"/>
      <c r="G21" s="14"/>
      <c r="H21" s="14" t="s">
        <v>20</v>
      </c>
      <c r="I21" s="19" t="s">
        <v>63</v>
      </c>
      <c r="J21" s="24">
        <v>250</v>
      </c>
      <c r="K21" s="24">
        <f t="shared" si="0"/>
        <v>225</v>
      </c>
      <c r="L21" s="24">
        <f t="shared" si="1"/>
        <v>203</v>
      </c>
      <c r="M21" s="24">
        <f t="shared" si="2"/>
        <v>180</v>
      </c>
    </row>
    <row r="22" s="1" customFormat="1" ht="67.5" spans="1:13">
      <c r="A22" s="12"/>
      <c r="B22" s="28" t="s">
        <v>90</v>
      </c>
      <c r="C22" s="14" t="s">
        <v>91</v>
      </c>
      <c r="D22" s="15" t="s">
        <v>92</v>
      </c>
      <c r="E22" s="15"/>
      <c r="F22" s="14"/>
      <c r="G22" s="14"/>
      <c r="H22" s="14" t="s">
        <v>20</v>
      </c>
      <c r="I22" s="19" t="s">
        <v>67</v>
      </c>
      <c r="J22" s="14">
        <v>1500</v>
      </c>
      <c r="K22" s="24">
        <f t="shared" si="0"/>
        <v>1350</v>
      </c>
      <c r="L22" s="24">
        <f t="shared" si="1"/>
        <v>1215</v>
      </c>
      <c r="M22" s="24">
        <f t="shared" si="2"/>
        <v>1080</v>
      </c>
    </row>
    <row r="23" s="1" customFormat="1" ht="67.5" spans="1:13">
      <c r="A23" s="12"/>
      <c r="B23" s="28" t="s">
        <v>93</v>
      </c>
      <c r="C23" s="14" t="s">
        <v>94</v>
      </c>
      <c r="D23" s="15" t="s">
        <v>95</v>
      </c>
      <c r="E23" s="15"/>
      <c r="F23" s="14"/>
      <c r="G23" s="14"/>
      <c r="H23" s="14" t="s">
        <v>20</v>
      </c>
      <c r="I23" s="19" t="s">
        <v>96</v>
      </c>
      <c r="J23" s="24">
        <v>1157</v>
      </c>
      <c r="K23" s="24">
        <f t="shared" si="0"/>
        <v>1041</v>
      </c>
      <c r="L23" s="24">
        <f t="shared" si="1"/>
        <v>937</v>
      </c>
      <c r="M23" s="24">
        <f t="shared" si="2"/>
        <v>833</v>
      </c>
    </row>
    <row r="24" s="1" customFormat="1" ht="67.5" spans="1:13">
      <c r="A24" s="12"/>
      <c r="B24" s="28" t="s">
        <v>97</v>
      </c>
      <c r="C24" s="14" t="s">
        <v>98</v>
      </c>
      <c r="D24" s="15" t="s">
        <v>99</v>
      </c>
      <c r="E24" s="15"/>
      <c r="F24" s="14"/>
      <c r="G24" s="14"/>
      <c r="H24" s="14" t="s">
        <v>20</v>
      </c>
      <c r="I24" s="19" t="s">
        <v>33</v>
      </c>
      <c r="J24" s="24">
        <v>101</v>
      </c>
      <c r="K24" s="24">
        <f t="shared" si="0"/>
        <v>91</v>
      </c>
      <c r="L24" s="24">
        <f t="shared" si="1"/>
        <v>82</v>
      </c>
      <c r="M24" s="24">
        <f t="shared" si="2"/>
        <v>73</v>
      </c>
    </row>
    <row r="25" s="1" customFormat="1" ht="67.5" spans="1:13">
      <c r="A25" s="12"/>
      <c r="B25" s="28" t="s">
        <v>100</v>
      </c>
      <c r="C25" s="14" t="s">
        <v>101</v>
      </c>
      <c r="D25" s="15" t="s">
        <v>102</v>
      </c>
      <c r="E25" s="15"/>
      <c r="F25" s="14"/>
      <c r="G25" s="14"/>
      <c r="H25" s="14" t="s">
        <v>20</v>
      </c>
      <c r="I25" s="19"/>
      <c r="J25" s="24">
        <v>300</v>
      </c>
      <c r="K25" s="24">
        <f t="shared" si="0"/>
        <v>270</v>
      </c>
      <c r="L25" s="24">
        <f t="shared" si="1"/>
        <v>243</v>
      </c>
      <c r="M25" s="24">
        <f t="shared" si="2"/>
        <v>216</v>
      </c>
    </row>
    <row r="26" s="1" customFormat="1" ht="54" spans="1:13">
      <c r="A26" s="12"/>
      <c r="B26" s="28" t="s">
        <v>103</v>
      </c>
      <c r="C26" s="14" t="s">
        <v>104</v>
      </c>
      <c r="D26" s="15" t="s">
        <v>105</v>
      </c>
      <c r="E26" s="15"/>
      <c r="F26" s="14"/>
      <c r="G26" s="14"/>
      <c r="H26" s="14" t="s">
        <v>20</v>
      </c>
      <c r="I26" s="19"/>
      <c r="J26" s="24">
        <v>1047</v>
      </c>
      <c r="K26" s="24">
        <f t="shared" si="0"/>
        <v>942</v>
      </c>
      <c r="L26" s="24">
        <f t="shared" si="1"/>
        <v>848</v>
      </c>
      <c r="M26" s="24">
        <f t="shared" si="2"/>
        <v>754</v>
      </c>
    </row>
    <row r="27" s="1" customFormat="1" ht="67.5" spans="1:13">
      <c r="A27" s="12"/>
      <c r="B27" s="28" t="s">
        <v>106</v>
      </c>
      <c r="C27" s="14" t="s">
        <v>107</v>
      </c>
      <c r="D27" s="15" t="s">
        <v>108</v>
      </c>
      <c r="E27" s="15"/>
      <c r="F27" s="14"/>
      <c r="G27" s="14"/>
      <c r="H27" s="14" t="s">
        <v>20</v>
      </c>
      <c r="I27" s="19"/>
      <c r="J27" s="24">
        <v>849</v>
      </c>
      <c r="K27" s="24">
        <f t="shared" si="0"/>
        <v>764</v>
      </c>
      <c r="L27" s="24">
        <f t="shared" si="1"/>
        <v>688</v>
      </c>
      <c r="M27" s="24">
        <f t="shared" si="2"/>
        <v>611</v>
      </c>
    </row>
    <row r="28" s="1" customFormat="1" ht="185.25" spans="1:13">
      <c r="A28" s="12">
        <v>7</v>
      </c>
      <c r="B28" s="28" t="s">
        <v>109</v>
      </c>
      <c r="C28" s="14" t="s">
        <v>110</v>
      </c>
      <c r="D28" s="15" t="s">
        <v>111</v>
      </c>
      <c r="E28" s="15" t="s">
        <v>112</v>
      </c>
      <c r="F28" s="22" t="s">
        <v>113</v>
      </c>
      <c r="G28" s="14"/>
      <c r="H28" s="14" t="s">
        <v>114</v>
      </c>
      <c r="I28" s="27" t="s">
        <v>115</v>
      </c>
      <c r="J28" s="24">
        <v>25331</v>
      </c>
      <c r="K28" s="24">
        <f t="shared" si="0"/>
        <v>22798</v>
      </c>
      <c r="L28" s="24">
        <f t="shared" si="1"/>
        <v>20518</v>
      </c>
      <c r="M28" s="24">
        <f t="shared" si="2"/>
        <v>18238</v>
      </c>
    </row>
    <row r="29" s="1" customFormat="1" ht="54" spans="1:13">
      <c r="A29" s="12"/>
      <c r="B29" s="28" t="s">
        <v>116</v>
      </c>
      <c r="C29" s="14" t="s">
        <v>117</v>
      </c>
      <c r="D29" s="15" t="s">
        <v>118</v>
      </c>
      <c r="E29" s="15"/>
      <c r="F29" s="14"/>
      <c r="G29" s="14"/>
      <c r="H29" s="14" t="s">
        <v>114</v>
      </c>
      <c r="I29" s="19" t="s">
        <v>96</v>
      </c>
      <c r="J29" s="24">
        <v>14611</v>
      </c>
      <c r="K29" s="24">
        <f t="shared" si="0"/>
        <v>13150</v>
      </c>
      <c r="L29" s="24">
        <f t="shared" si="1"/>
        <v>11835</v>
      </c>
      <c r="M29" s="24">
        <f t="shared" si="2"/>
        <v>10520</v>
      </c>
    </row>
    <row r="30" s="1" customFormat="1" ht="67.5" spans="1:13">
      <c r="A30" s="12"/>
      <c r="B30" s="28" t="s">
        <v>119</v>
      </c>
      <c r="C30" s="14" t="s">
        <v>120</v>
      </c>
      <c r="D30" s="15" t="s">
        <v>121</v>
      </c>
      <c r="E30" s="15"/>
      <c r="F30" s="14"/>
      <c r="G30" s="14"/>
      <c r="H30" s="14" t="s">
        <v>114</v>
      </c>
      <c r="I30" s="19" t="s">
        <v>33</v>
      </c>
      <c r="J30" s="24">
        <v>505</v>
      </c>
      <c r="K30" s="24">
        <f t="shared" si="0"/>
        <v>455</v>
      </c>
      <c r="L30" s="24">
        <f t="shared" si="1"/>
        <v>410</v>
      </c>
      <c r="M30" s="24">
        <f t="shared" si="2"/>
        <v>364</v>
      </c>
    </row>
    <row r="31" s="1" customFormat="1" ht="54" spans="1:13">
      <c r="A31" s="12"/>
      <c r="B31" s="28" t="s">
        <v>122</v>
      </c>
      <c r="C31" s="14" t="s">
        <v>123</v>
      </c>
      <c r="D31" s="15" t="s">
        <v>124</v>
      </c>
      <c r="E31" s="15"/>
      <c r="F31" s="14"/>
      <c r="G31" s="14"/>
      <c r="H31" s="14" t="s">
        <v>114</v>
      </c>
      <c r="I31" s="19" t="s">
        <v>67</v>
      </c>
      <c r="J31" s="14">
        <v>26156</v>
      </c>
      <c r="K31" s="24">
        <f t="shared" si="0"/>
        <v>23540</v>
      </c>
      <c r="L31" s="24">
        <f t="shared" si="1"/>
        <v>21186</v>
      </c>
      <c r="M31" s="24">
        <f t="shared" si="2"/>
        <v>18832</v>
      </c>
    </row>
    <row r="32" s="1" customFormat="1" ht="81" spans="1:13">
      <c r="A32" s="12">
        <v>8</v>
      </c>
      <c r="B32" s="28" t="s">
        <v>125</v>
      </c>
      <c r="C32" s="14" t="s">
        <v>126</v>
      </c>
      <c r="D32" s="15" t="s">
        <v>127</v>
      </c>
      <c r="E32" s="15" t="s">
        <v>128</v>
      </c>
      <c r="F32" s="14"/>
      <c r="G32" s="14"/>
      <c r="H32" s="14" t="s">
        <v>20</v>
      </c>
      <c r="I32" s="19" t="s">
        <v>129</v>
      </c>
      <c r="J32" s="24">
        <v>31592</v>
      </c>
      <c r="K32" s="24">
        <f t="shared" si="0"/>
        <v>28433</v>
      </c>
      <c r="L32" s="24">
        <f t="shared" si="1"/>
        <v>25590</v>
      </c>
      <c r="M32" s="24">
        <f t="shared" si="2"/>
        <v>22746</v>
      </c>
    </row>
    <row r="33" s="1" customFormat="1" ht="81" spans="1:13">
      <c r="A33" s="12">
        <v>9</v>
      </c>
      <c r="B33" s="28" t="s">
        <v>130</v>
      </c>
      <c r="C33" s="14" t="s">
        <v>131</v>
      </c>
      <c r="D33" s="15" t="s">
        <v>132</v>
      </c>
      <c r="E33" s="15" t="s">
        <v>128</v>
      </c>
      <c r="F33" s="14"/>
      <c r="G33" s="14"/>
      <c r="H33" s="14" t="s">
        <v>20</v>
      </c>
      <c r="I33" s="19" t="s">
        <v>133</v>
      </c>
      <c r="J33" s="24" t="s">
        <v>134</v>
      </c>
      <c r="K33" s="24" t="s">
        <v>134</v>
      </c>
      <c r="L33" s="24" t="s">
        <v>134</v>
      </c>
      <c r="M33" s="24" t="s">
        <v>134</v>
      </c>
    </row>
    <row r="34" s="1" customFormat="1" ht="67.5" spans="1:13">
      <c r="A34" s="12">
        <v>10</v>
      </c>
      <c r="B34" s="28" t="s">
        <v>135</v>
      </c>
      <c r="C34" s="14" t="s">
        <v>136</v>
      </c>
      <c r="D34" s="15" t="s">
        <v>137</v>
      </c>
      <c r="E34" s="15" t="s">
        <v>138</v>
      </c>
      <c r="F34" s="14"/>
      <c r="G34" s="14"/>
      <c r="H34" s="14" t="s">
        <v>20</v>
      </c>
      <c r="I34" s="19" t="s">
        <v>133</v>
      </c>
      <c r="J34" s="24" t="s">
        <v>134</v>
      </c>
      <c r="K34" s="24" t="s">
        <v>134</v>
      </c>
      <c r="L34" s="24" t="s">
        <v>134</v>
      </c>
      <c r="M34" s="24" t="s">
        <v>134</v>
      </c>
    </row>
    <row r="35" s="1" customFormat="1" ht="81" spans="1:13">
      <c r="A35" s="12">
        <v>11</v>
      </c>
      <c r="B35" s="28" t="s">
        <v>139</v>
      </c>
      <c r="C35" s="14" t="s">
        <v>140</v>
      </c>
      <c r="D35" s="15" t="s">
        <v>141</v>
      </c>
      <c r="E35" s="15" t="s">
        <v>142</v>
      </c>
      <c r="F35" s="23" t="s">
        <v>143</v>
      </c>
      <c r="G35" s="14"/>
      <c r="H35" s="14" t="s">
        <v>20</v>
      </c>
      <c r="I35" s="27" t="s">
        <v>144</v>
      </c>
      <c r="J35" s="24">
        <v>1120</v>
      </c>
      <c r="K35" s="24">
        <f t="shared" si="0"/>
        <v>1008</v>
      </c>
      <c r="L35" s="24">
        <f t="shared" si="1"/>
        <v>907</v>
      </c>
      <c r="M35" s="24">
        <f t="shared" si="2"/>
        <v>806</v>
      </c>
    </row>
    <row r="36" s="1" customFormat="1" ht="40.5" spans="1:13">
      <c r="A36" s="12"/>
      <c r="B36" s="28" t="s">
        <v>145</v>
      </c>
      <c r="C36" s="14" t="s">
        <v>146</v>
      </c>
      <c r="D36" s="15" t="s">
        <v>147</v>
      </c>
      <c r="E36" s="15"/>
      <c r="F36" s="14"/>
      <c r="G36" s="14"/>
      <c r="H36" s="14" t="s">
        <v>20</v>
      </c>
      <c r="I36" s="19" t="s">
        <v>148</v>
      </c>
      <c r="J36" s="24">
        <v>200</v>
      </c>
      <c r="K36" s="24">
        <f t="shared" si="0"/>
        <v>180</v>
      </c>
      <c r="L36" s="24">
        <f t="shared" si="1"/>
        <v>162</v>
      </c>
      <c r="M36" s="24">
        <f t="shared" si="2"/>
        <v>144</v>
      </c>
    </row>
    <row r="37" s="1" customFormat="1" ht="40.5" spans="1:13">
      <c r="A37" s="12"/>
      <c r="B37" s="28" t="s">
        <v>149</v>
      </c>
      <c r="C37" s="14" t="s">
        <v>150</v>
      </c>
      <c r="D37" s="15" t="s">
        <v>151</v>
      </c>
      <c r="E37" s="15"/>
      <c r="F37" s="14"/>
      <c r="G37" s="14"/>
      <c r="H37" s="14" t="s">
        <v>20</v>
      </c>
      <c r="I37" s="19" t="s">
        <v>152</v>
      </c>
      <c r="J37" s="24">
        <v>450</v>
      </c>
      <c r="K37" s="24">
        <f t="shared" si="0"/>
        <v>405</v>
      </c>
      <c r="L37" s="24">
        <f t="shared" si="1"/>
        <v>365</v>
      </c>
      <c r="M37" s="24">
        <f t="shared" si="2"/>
        <v>324</v>
      </c>
    </row>
    <row r="38" s="1" customFormat="1" ht="40.5" spans="1:13">
      <c r="A38" s="12"/>
      <c r="B38" s="28" t="s">
        <v>153</v>
      </c>
      <c r="C38" s="14" t="s">
        <v>154</v>
      </c>
      <c r="D38" s="15" t="s">
        <v>155</v>
      </c>
      <c r="E38" s="15"/>
      <c r="F38" s="14"/>
      <c r="G38" s="14"/>
      <c r="H38" s="14" t="s">
        <v>20</v>
      </c>
      <c r="I38" s="19" t="s">
        <v>156</v>
      </c>
      <c r="J38" s="24">
        <v>200</v>
      </c>
      <c r="K38" s="24">
        <f t="shared" si="0"/>
        <v>180</v>
      </c>
      <c r="L38" s="24">
        <f t="shared" si="1"/>
        <v>162</v>
      </c>
      <c r="M38" s="24">
        <f t="shared" si="2"/>
        <v>144</v>
      </c>
    </row>
    <row r="39" s="1" customFormat="1" ht="40.5" spans="1:13">
      <c r="A39" s="12"/>
      <c r="B39" s="28" t="s">
        <v>157</v>
      </c>
      <c r="C39" s="14" t="s">
        <v>158</v>
      </c>
      <c r="D39" s="15" t="s">
        <v>159</v>
      </c>
      <c r="E39" s="15"/>
      <c r="F39" s="14"/>
      <c r="G39" s="14"/>
      <c r="H39" s="14" t="s">
        <v>20</v>
      </c>
      <c r="I39" s="19" t="s">
        <v>156</v>
      </c>
      <c r="J39" s="24">
        <v>431</v>
      </c>
      <c r="K39" s="24">
        <f t="shared" si="0"/>
        <v>388</v>
      </c>
      <c r="L39" s="24">
        <f t="shared" si="1"/>
        <v>349</v>
      </c>
      <c r="M39" s="24">
        <f t="shared" si="2"/>
        <v>310</v>
      </c>
    </row>
    <row r="40" s="1" customFormat="1" ht="67.5" spans="1:13">
      <c r="A40" s="12"/>
      <c r="B40" s="28" t="s">
        <v>160</v>
      </c>
      <c r="C40" s="14" t="s">
        <v>161</v>
      </c>
      <c r="D40" s="15" t="s">
        <v>162</v>
      </c>
      <c r="E40" s="15"/>
      <c r="F40" s="14"/>
      <c r="G40" s="14"/>
      <c r="H40" s="14" t="s">
        <v>20</v>
      </c>
      <c r="I40" s="19" t="s">
        <v>163</v>
      </c>
      <c r="J40" s="24">
        <v>400</v>
      </c>
      <c r="K40" s="24">
        <f t="shared" si="0"/>
        <v>360</v>
      </c>
      <c r="L40" s="24">
        <f t="shared" si="1"/>
        <v>324</v>
      </c>
      <c r="M40" s="24">
        <f t="shared" si="2"/>
        <v>288</v>
      </c>
    </row>
    <row r="41" s="1" customFormat="1" ht="67.5" spans="1:13">
      <c r="A41" s="12">
        <v>12</v>
      </c>
      <c r="B41" s="28" t="s">
        <v>164</v>
      </c>
      <c r="C41" s="14" t="s">
        <v>165</v>
      </c>
      <c r="D41" s="15" t="s">
        <v>166</v>
      </c>
      <c r="E41" s="15" t="s">
        <v>167</v>
      </c>
      <c r="F41" s="14" t="s">
        <v>168</v>
      </c>
      <c r="G41" s="14"/>
      <c r="H41" s="14" t="s">
        <v>20</v>
      </c>
      <c r="I41" s="19" t="s">
        <v>169</v>
      </c>
      <c r="J41" s="24">
        <v>510</v>
      </c>
      <c r="K41" s="24">
        <f t="shared" si="0"/>
        <v>459</v>
      </c>
      <c r="L41" s="24">
        <f t="shared" si="1"/>
        <v>413</v>
      </c>
      <c r="M41" s="24">
        <f t="shared" si="2"/>
        <v>367</v>
      </c>
    </row>
    <row r="42" s="1" customFormat="1" ht="27" spans="1:13">
      <c r="A42" s="12"/>
      <c r="B42" s="13"/>
      <c r="C42" s="14" t="s">
        <v>170</v>
      </c>
      <c r="D42" s="15"/>
      <c r="E42" s="15"/>
      <c r="F42" s="14"/>
      <c r="G42" s="14"/>
      <c r="H42" s="14" t="s">
        <v>20</v>
      </c>
      <c r="I42" s="19" t="s">
        <v>169</v>
      </c>
      <c r="J42" s="24">
        <v>510</v>
      </c>
      <c r="K42" s="24">
        <f t="shared" si="0"/>
        <v>459</v>
      </c>
      <c r="L42" s="24">
        <f t="shared" si="1"/>
        <v>413</v>
      </c>
      <c r="M42" s="24">
        <f t="shared" si="2"/>
        <v>367</v>
      </c>
    </row>
    <row r="43" s="1" customFormat="1" ht="81" spans="1:13">
      <c r="A43" s="12">
        <v>13</v>
      </c>
      <c r="B43" s="28" t="s">
        <v>171</v>
      </c>
      <c r="C43" s="14" t="s">
        <v>172</v>
      </c>
      <c r="D43" s="15" t="s">
        <v>173</v>
      </c>
      <c r="E43" s="15" t="s">
        <v>174</v>
      </c>
      <c r="F43" s="14"/>
      <c r="G43" s="14"/>
      <c r="H43" s="14" t="s">
        <v>20</v>
      </c>
      <c r="I43" s="27"/>
      <c r="J43" s="24">
        <v>1800</v>
      </c>
      <c r="K43" s="24">
        <f t="shared" si="0"/>
        <v>1620</v>
      </c>
      <c r="L43" s="24">
        <f t="shared" si="1"/>
        <v>1458</v>
      </c>
      <c r="M43" s="24">
        <f t="shared" si="2"/>
        <v>1296</v>
      </c>
    </row>
    <row r="44" s="1" customFormat="1" ht="67.5" spans="1:13">
      <c r="A44" s="12">
        <v>14</v>
      </c>
      <c r="B44" s="28" t="s">
        <v>175</v>
      </c>
      <c r="C44" s="14" t="s">
        <v>176</v>
      </c>
      <c r="D44" s="15" t="s">
        <v>177</v>
      </c>
      <c r="E44" s="15" t="s">
        <v>178</v>
      </c>
      <c r="F44" s="14"/>
      <c r="G44" s="14"/>
      <c r="H44" s="14" t="s">
        <v>20</v>
      </c>
      <c r="I44" s="19" t="s">
        <v>179</v>
      </c>
      <c r="J44" s="24">
        <v>70</v>
      </c>
      <c r="K44" s="24">
        <f t="shared" si="0"/>
        <v>63</v>
      </c>
      <c r="L44" s="24">
        <f t="shared" si="1"/>
        <v>57</v>
      </c>
      <c r="M44" s="24">
        <f t="shared" si="2"/>
        <v>50</v>
      </c>
    </row>
    <row r="45" s="1" customFormat="1" ht="54" spans="1:13">
      <c r="A45" s="12">
        <v>15</v>
      </c>
      <c r="B45" s="28" t="s">
        <v>180</v>
      </c>
      <c r="C45" s="14" t="s">
        <v>181</v>
      </c>
      <c r="D45" s="15" t="s">
        <v>182</v>
      </c>
      <c r="E45" s="15" t="s">
        <v>183</v>
      </c>
      <c r="F45" s="14"/>
      <c r="G45" s="14"/>
      <c r="H45" s="14" t="s">
        <v>20</v>
      </c>
      <c r="I45" s="27"/>
      <c r="J45" s="24" t="s">
        <v>134</v>
      </c>
      <c r="K45" s="24" t="s">
        <v>134</v>
      </c>
      <c r="L45" s="24" t="s">
        <v>134</v>
      </c>
      <c r="M45" s="24" t="s">
        <v>134</v>
      </c>
    </row>
    <row r="46" s="3" customFormat="1" ht="180" customHeight="1" spans="1:13">
      <c r="A46" s="17" t="s">
        <v>184</v>
      </c>
      <c r="B46" s="18"/>
      <c r="C46" s="18"/>
      <c r="D46" s="18"/>
      <c r="E46" s="18"/>
      <c r="F46" s="18"/>
      <c r="G46" s="18"/>
      <c r="H46" s="18"/>
      <c r="I46" s="18"/>
      <c r="J46" s="18"/>
      <c r="K46" s="18"/>
      <c r="L46" s="18"/>
      <c r="M46" s="18"/>
    </row>
  </sheetData>
  <mergeCells count="10">
    <mergeCell ref="A2:J2"/>
    <mergeCell ref="A46:M46"/>
    <mergeCell ref="A4:A8"/>
    <mergeCell ref="A9:A11"/>
    <mergeCell ref="A13:A15"/>
    <mergeCell ref="A16:A19"/>
    <mergeCell ref="A20:A27"/>
    <mergeCell ref="A28:A31"/>
    <mergeCell ref="A35:A40"/>
    <mergeCell ref="A41:A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善哉乐哉</cp:lastModifiedBy>
  <dcterms:created xsi:type="dcterms:W3CDTF">2022-08-16T08:44:00Z</dcterms:created>
  <dcterms:modified xsi:type="dcterms:W3CDTF">2025-12-04T15:12:46Z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1F758C3AF27F4F6AB9E266B2ABBB514D_13</vt:lpwstr>
  </property>
  <property fmtid="{D5CDD505-2E9C-101B-9397-08002B2CF9AE}" pid="3" name="KSOProductBuildVer">
    <vt:lpwstr>2052-12.8.2.21176</vt:lpwstr>
  </property>
</Properties>
</file>