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定" sheetId="1" r:id="rId1"/>
  </sheets>
  <calcPr calcId="144525"/>
</workbook>
</file>

<file path=xl/sharedStrings.xml><?xml version="1.0" encoding="utf-8"?>
<sst xmlns="http://schemas.openxmlformats.org/spreadsheetml/2006/main" count="44" uniqueCount="23">
  <si>
    <t>里程</t>
  </si>
  <si>
    <t>李家河换乘站</t>
  </si>
  <si>
    <t>市老年大学</t>
  </si>
  <si>
    <t>市妇女儿童活动中心</t>
  </si>
  <si>
    <t>点军大道奥体路口</t>
  </si>
  <si>
    <t>奥体中心2号门</t>
  </si>
  <si>
    <t>胡子岩</t>
  </si>
  <si>
    <t>黄家棚</t>
  </si>
  <si>
    <t>南站华庭</t>
  </si>
  <si>
    <t>罗家岭</t>
  </si>
  <si>
    <t>东土科技</t>
  </si>
  <si>
    <t>桥边福利院</t>
  </si>
  <si>
    <t>桥边卫生院</t>
  </si>
  <si>
    <t>桥边镇</t>
  </si>
  <si>
    <t>韩家坝</t>
  </si>
  <si>
    <t>月亮湾</t>
  </si>
  <si>
    <t>曹家畈村</t>
  </si>
  <si>
    <t>李家坝</t>
  </si>
  <si>
    <t>桂竹园</t>
  </si>
  <si>
    <t>土城集镇</t>
  </si>
  <si>
    <t>刘家榜</t>
  </si>
  <si>
    <t>车溪风景区</t>
  </si>
  <si>
    <t>票价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</si>
</sst>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2"/>
      <name val="宋体"/>
      <charset val="134"/>
    </font>
    <font>
      <b/>
      <sz val="12"/>
      <color rgb="FFFF0000"/>
      <name val="宋体"/>
      <charset val="134"/>
    </font>
    <font>
      <sz val="10"/>
      <name val="Microsoft YaHei"/>
      <charset val="134"/>
    </font>
    <font>
      <b/>
      <sz val="10"/>
      <name val="Microsoft YaHei"/>
      <charset val="134"/>
    </font>
    <font>
      <b/>
      <sz val="10"/>
      <color rgb="FFFF0000"/>
      <name val="Microsoft YaHei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1" fillId="28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20" fillId="25" borderId="8" applyNumberFormat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7" fillId="22" borderId="6" applyNumberFormat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5" fillId="34" borderId="0" applyNumberFormat="false" applyBorder="false" applyAlignment="false" applyProtection="false">
      <alignment vertical="center"/>
    </xf>
    <xf numFmtId="0" fontId="5" fillId="35" borderId="0" applyNumberFormat="false" applyBorder="false" applyAlignment="false" applyProtection="false">
      <alignment vertical="center"/>
    </xf>
    <xf numFmtId="0" fontId="8" fillId="7" borderId="3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3" borderId="1" xfId="0" applyFont="true" applyFill="true" applyBorder="true" applyAlignment="true">
      <alignment horizontal="center" vertical="center" wrapText="true"/>
    </xf>
    <xf numFmtId="0" fontId="2" fillId="4" borderId="1" xfId="0" applyFont="true" applyFill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5B9BD5"/>
        </top>
        <bottom/>
      </border>
    </dxf>
    <dxf>
      <font>
        <b val="1"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BC2E6"/>
        </horizontal>
      </border>
    </dxf>
    <dxf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b val="1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BC2E6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5B9BD5"/>
        </top>
        <bottom style="thin">
          <color rgb="FF5B9BD5"/>
        </bottom>
      </border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 style="thin">
          <color rgb="FF9BC2E6"/>
        </top>
        <bottom style="thin">
          <color rgb="FF9BC2E6"/>
        </bottom>
      </border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45"/>
  <sheetViews>
    <sheetView tabSelected="1" zoomScale="90" zoomScaleNormal="90" workbookViewId="0">
      <selection activeCell="R31" sqref="R31"/>
    </sheetView>
  </sheetViews>
  <sheetFormatPr defaultColWidth="9" defaultRowHeight="14.25"/>
  <cols>
    <col min="1" max="1" width="6.34166666666667" customWidth="true"/>
    <col min="2" max="2" width="12.25" customWidth="true"/>
    <col min="3" max="3" width="10.875" customWidth="true"/>
    <col min="4" max="4" width="17.625" customWidth="true"/>
    <col min="5" max="5" width="16.625" customWidth="true"/>
    <col min="6" max="6" width="13.375" customWidth="true"/>
    <col min="7" max="7" width="7.75" customWidth="true"/>
    <col min="8" max="8" width="7.5" customWidth="true"/>
    <col min="9" max="9" width="8.75" customWidth="true"/>
    <col min="10" max="10" width="7.625" customWidth="true"/>
    <col min="11" max="11" width="9.675" customWidth="true"/>
    <col min="12" max="12" width="10.625" customWidth="true"/>
    <col min="13" max="13" width="10.5" customWidth="true"/>
    <col min="14" max="14" width="7.5" customWidth="true"/>
    <col min="15" max="15" width="7" customWidth="true"/>
    <col min="16" max="16" width="7.125" customWidth="true"/>
    <col min="17" max="17" width="8.75" customWidth="true"/>
    <col min="18" max="18" width="7" customWidth="true"/>
    <col min="19" max="19" width="7.25" customWidth="true"/>
    <col min="20" max="20" width="8.625" customWidth="true"/>
    <col min="21" max="21" width="8.00833333333333" customWidth="true"/>
    <col min="22" max="22" width="9.875" customWidth="true"/>
  </cols>
  <sheetData>
    <row r="1" spans="1:1">
      <c r="A1" s="1" t="s">
        <v>0</v>
      </c>
    </row>
    <row r="2" ht="18.5" customHeight="true" spans="1:22">
      <c r="A2" s="2">
        <v>1</v>
      </c>
      <c r="B2" s="3" t="s">
        <v>1</v>
      </c>
      <c r="C2" s="4"/>
      <c r="D2" s="5"/>
      <c r="E2" s="4"/>
      <c r="F2" s="4"/>
      <c r="G2" s="4"/>
      <c r="H2" s="4"/>
      <c r="I2" s="4"/>
      <c r="J2" s="5"/>
      <c r="K2" s="5"/>
      <c r="L2" s="4"/>
      <c r="M2" s="12"/>
      <c r="N2" s="12"/>
      <c r="O2" s="4"/>
      <c r="P2" s="4"/>
      <c r="Q2" s="4"/>
      <c r="R2" s="4"/>
      <c r="S2" s="4"/>
      <c r="T2" s="4"/>
      <c r="U2" s="4"/>
      <c r="V2" s="9"/>
    </row>
    <row r="3" ht="18.5" customHeight="true" spans="1:22">
      <c r="A3" s="2">
        <v>2</v>
      </c>
      <c r="B3" s="6">
        <v>0.765</v>
      </c>
      <c r="C3" s="3" t="s">
        <v>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9"/>
    </row>
    <row r="4" ht="18.5" customHeight="true" spans="1:22">
      <c r="A4" s="2">
        <v>3</v>
      </c>
      <c r="B4" s="6">
        <f>B3+C4</f>
        <v>1.369</v>
      </c>
      <c r="C4" s="6">
        <v>0.604</v>
      </c>
      <c r="D4" s="3" t="s">
        <v>3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9"/>
    </row>
    <row r="5" ht="18.5" customHeight="true" spans="1:22">
      <c r="A5" s="2">
        <v>4</v>
      </c>
      <c r="B5" s="6">
        <f>B4+D5</f>
        <v>2.896</v>
      </c>
      <c r="C5" s="6">
        <f>C4+D5</f>
        <v>2.131</v>
      </c>
      <c r="D5" s="6">
        <v>1.527</v>
      </c>
      <c r="E5" s="3" t="s">
        <v>4</v>
      </c>
      <c r="F5" s="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9"/>
    </row>
    <row r="6" ht="18.5" customHeight="true" spans="1:22">
      <c r="A6" s="2">
        <v>5</v>
      </c>
      <c r="B6" s="6">
        <f>B5+E6</f>
        <v>3.27</v>
      </c>
      <c r="C6" s="6">
        <f>C5+E6</f>
        <v>2.505</v>
      </c>
      <c r="D6" s="6">
        <f>D5+E6</f>
        <v>1.901</v>
      </c>
      <c r="E6" s="6">
        <v>0.374</v>
      </c>
      <c r="F6" s="3" t="s">
        <v>5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9"/>
    </row>
    <row r="7" ht="18.5" customHeight="true" spans="1:22">
      <c r="A7" s="2">
        <v>6</v>
      </c>
      <c r="B7" s="6">
        <f>B6+F7</f>
        <v>3.991</v>
      </c>
      <c r="C7" s="6">
        <f>C6+F7</f>
        <v>3.226</v>
      </c>
      <c r="D7" s="6">
        <f>D6+F7</f>
        <v>2.622</v>
      </c>
      <c r="E7" s="6">
        <f>E6+F7</f>
        <v>1.095</v>
      </c>
      <c r="F7" s="6">
        <v>0.721</v>
      </c>
      <c r="G7" s="3" t="s">
        <v>6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9"/>
    </row>
    <row r="8" ht="18.5" customHeight="true" spans="1:22">
      <c r="A8" s="2">
        <v>7</v>
      </c>
      <c r="B8" s="6">
        <f>B7+G8</f>
        <v>4.659</v>
      </c>
      <c r="C8" s="6">
        <f>C7+G8</f>
        <v>3.894</v>
      </c>
      <c r="D8" s="6">
        <f>D7+G8</f>
        <v>3.29</v>
      </c>
      <c r="E8" s="6">
        <f>E7+G8</f>
        <v>1.763</v>
      </c>
      <c r="F8" s="6">
        <f>F7+G8</f>
        <v>1.389</v>
      </c>
      <c r="G8" s="6">
        <v>0.668</v>
      </c>
      <c r="H8" s="3" t="s">
        <v>7</v>
      </c>
      <c r="I8" s="1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9"/>
    </row>
    <row r="9" ht="18.5" customHeight="true" spans="1:22">
      <c r="A9" s="2">
        <v>8</v>
      </c>
      <c r="B9" s="6">
        <f>B8+H9</f>
        <v>5.609</v>
      </c>
      <c r="C9" s="6">
        <f>C8+H9</f>
        <v>4.844</v>
      </c>
      <c r="D9" s="6">
        <f>D8+H9</f>
        <v>4.24</v>
      </c>
      <c r="E9" s="6">
        <f>E8+H9</f>
        <v>2.713</v>
      </c>
      <c r="F9" s="6">
        <f>F8+H9</f>
        <v>2.339</v>
      </c>
      <c r="G9" s="6">
        <f>G8+H9</f>
        <v>1.618</v>
      </c>
      <c r="H9" s="6">
        <v>0.95</v>
      </c>
      <c r="I9" s="3" t="s">
        <v>8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9"/>
    </row>
    <row r="10" ht="18.5" customHeight="true" spans="1:22">
      <c r="A10" s="2">
        <v>9</v>
      </c>
      <c r="B10" s="6">
        <f>B9+I10</f>
        <v>6.055</v>
      </c>
      <c r="C10" s="6">
        <f>C9+I10</f>
        <v>5.29</v>
      </c>
      <c r="D10" s="6">
        <f>D9+I10</f>
        <v>4.686</v>
      </c>
      <c r="E10" s="6">
        <f>E9+I10</f>
        <v>3.159</v>
      </c>
      <c r="F10" s="6">
        <f>F9+I10</f>
        <v>2.785</v>
      </c>
      <c r="G10" s="6">
        <f>G9+I10</f>
        <v>2.064</v>
      </c>
      <c r="H10" s="6">
        <f>H9+I10</f>
        <v>1.396</v>
      </c>
      <c r="I10" s="6">
        <v>0.446</v>
      </c>
      <c r="J10" s="3" t="s">
        <v>9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9"/>
    </row>
    <row r="11" ht="18.5" customHeight="true" spans="1:22">
      <c r="A11" s="2">
        <v>10</v>
      </c>
      <c r="B11" s="6">
        <f>B10+J11</f>
        <v>6.435</v>
      </c>
      <c r="C11" s="6">
        <f>C10+J11</f>
        <v>5.67</v>
      </c>
      <c r="D11" s="6">
        <f>D10+J11</f>
        <v>5.066</v>
      </c>
      <c r="E11" s="6">
        <f>E10+J11</f>
        <v>3.539</v>
      </c>
      <c r="F11" s="6">
        <f>F10+J11</f>
        <v>3.165</v>
      </c>
      <c r="G11" s="6">
        <f>G10+J11</f>
        <v>2.444</v>
      </c>
      <c r="H11" s="6">
        <f>H10+J11</f>
        <v>1.776</v>
      </c>
      <c r="I11" s="6">
        <f>I10+J11</f>
        <v>0.826</v>
      </c>
      <c r="J11" s="6">
        <v>0.38</v>
      </c>
      <c r="K11" s="3" t="s">
        <v>10</v>
      </c>
      <c r="L11" s="11"/>
      <c r="M11" s="4"/>
      <c r="N11" s="4"/>
      <c r="O11" s="4"/>
      <c r="P11" s="4"/>
      <c r="Q11" s="4"/>
      <c r="R11" s="4"/>
      <c r="S11" s="4"/>
      <c r="T11" s="4"/>
      <c r="U11" s="4"/>
      <c r="V11" s="9"/>
    </row>
    <row r="12" ht="18.5" customHeight="true" spans="1:22">
      <c r="A12" s="2">
        <v>11</v>
      </c>
      <c r="B12" s="6">
        <f>B11+K12</f>
        <v>6.938</v>
      </c>
      <c r="C12" s="6">
        <f>C11+K12</f>
        <v>6.173</v>
      </c>
      <c r="D12" s="6">
        <f>D11+K12</f>
        <v>5.569</v>
      </c>
      <c r="E12" s="6">
        <f>E11+K12</f>
        <v>4.042</v>
      </c>
      <c r="F12" s="6">
        <f>F11+K12</f>
        <v>3.668</v>
      </c>
      <c r="G12" s="6">
        <f>G11+K12</f>
        <v>2.947</v>
      </c>
      <c r="H12" s="6">
        <f>H11+K12</f>
        <v>2.279</v>
      </c>
      <c r="I12" s="6">
        <f>I11+K12</f>
        <v>1.329</v>
      </c>
      <c r="J12" s="6">
        <f>J11+K12</f>
        <v>0.883</v>
      </c>
      <c r="K12" s="6">
        <v>0.503</v>
      </c>
      <c r="L12" s="3" t="s">
        <v>11</v>
      </c>
      <c r="M12" s="4"/>
      <c r="N12" s="4"/>
      <c r="O12" s="4"/>
      <c r="P12" s="4"/>
      <c r="Q12" s="4"/>
      <c r="R12" s="4"/>
      <c r="S12" s="4"/>
      <c r="T12" s="4"/>
      <c r="U12" s="4"/>
      <c r="V12" s="9"/>
    </row>
    <row r="13" ht="18.5" customHeight="true" spans="1:22">
      <c r="A13" s="2">
        <v>12</v>
      </c>
      <c r="B13" s="6">
        <f>B12+L13</f>
        <v>7.502</v>
      </c>
      <c r="C13" s="6">
        <f>C12+L13</f>
        <v>6.737</v>
      </c>
      <c r="D13" s="6">
        <f>D12+L13</f>
        <v>6.133</v>
      </c>
      <c r="E13" s="6">
        <f>E12+L13</f>
        <v>4.606</v>
      </c>
      <c r="F13" s="6">
        <f>F12+L13</f>
        <v>4.232</v>
      </c>
      <c r="G13" s="6">
        <f>G12+L13</f>
        <v>3.511</v>
      </c>
      <c r="H13" s="6">
        <f>H12+L13</f>
        <v>2.843</v>
      </c>
      <c r="I13" s="6">
        <f>I12+L13</f>
        <v>1.893</v>
      </c>
      <c r="J13" s="6">
        <f>J12+L13</f>
        <v>1.447</v>
      </c>
      <c r="K13" s="6">
        <f>K12+L13</f>
        <v>1.067</v>
      </c>
      <c r="L13" s="6">
        <v>0.564</v>
      </c>
      <c r="M13" s="3" t="s">
        <v>12</v>
      </c>
      <c r="N13" s="5"/>
      <c r="O13" s="4"/>
      <c r="P13" s="4"/>
      <c r="Q13" s="4"/>
      <c r="R13" s="4"/>
      <c r="S13" s="4"/>
      <c r="T13" s="4"/>
      <c r="U13" s="4"/>
      <c r="V13" s="9"/>
    </row>
    <row r="14" ht="18.5" customHeight="true" spans="1:22">
      <c r="A14" s="2">
        <v>13</v>
      </c>
      <c r="B14" s="6">
        <f>B13+M14</f>
        <v>8.307</v>
      </c>
      <c r="C14" s="6">
        <f>C13+M14</f>
        <v>7.542</v>
      </c>
      <c r="D14" s="6">
        <f>D13+M14</f>
        <v>6.938</v>
      </c>
      <c r="E14" s="6">
        <f>E13+M14</f>
        <v>5.411</v>
      </c>
      <c r="F14" s="6">
        <f>F13+M14</f>
        <v>5.037</v>
      </c>
      <c r="G14" s="6">
        <f>G13+M14</f>
        <v>4.316</v>
      </c>
      <c r="H14" s="6">
        <f>H13+L13</f>
        <v>3.407</v>
      </c>
      <c r="I14" s="6">
        <f>I13+M14</f>
        <v>2.698</v>
      </c>
      <c r="J14" s="6">
        <f>J13+M14</f>
        <v>2.252</v>
      </c>
      <c r="K14" s="6">
        <f>K13+M14</f>
        <v>1.872</v>
      </c>
      <c r="L14" s="6">
        <f>L13+M14</f>
        <v>1.369</v>
      </c>
      <c r="M14" s="6">
        <v>0.805</v>
      </c>
      <c r="N14" s="3" t="s">
        <v>13</v>
      </c>
      <c r="O14" s="9"/>
      <c r="P14" s="4"/>
      <c r="Q14" s="4"/>
      <c r="R14" s="4"/>
      <c r="S14" s="4"/>
      <c r="T14" s="4"/>
      <c r="U14" s="4"/>
      <c r="V14" s="9"/>
    </row>
    <row r="15" ht="18.5" customHeight="true" spans="1:22">
      <c r="A15" s="2">
        <v>14</v>
      </c>
      <c r="B15" s="6">
        <f>B14+N15</f>
        <v>11.046</v>
      </c>
      <c r="C15" s="6">
        <f>C14+N15</f>
        <v>10.281</v>
      </c>
      <c r="D15" s="6">
        <f>D14+N15</f>
        <v>9.677</v>
      </c>
      <c r="E15" s="6">
        <f>E14+N15</f>
        <v>8.15</v>
      </c>
      <c r="F15" s="6">
        <f>F14+N15</f>
        <v>7.776</v>
      </c>
      <c r="G15" s="6">
        <f>G14+N15</f>
        <v>7.055</v>
      </c>
      <c r="H15" s="6">
        <f>H14+N15</f>
        <v>6.146</v>
      </c>
      <c r="I15" s="6">
        <f>I14+N15</f>
        <v>5.437</v>
      </c>
      <c r="J15" s="6">
        <f>J14+N15</f>
        <v>4.991</v>
      </c>
      <c r="K15" s="6">
        <f>K14+N15</f>
        <v>4.611</v>
      </c>
      <c r="L15" s="6">
        <f>L14+N15</f>
        <v>4.108</v>
      </c>
      <c r="M15" s="6">
        <f>M14+N15</f>
        <v>3.544</v>
      </c>
      <c r="N15" s="6">
        <v>2.739</v>
      </c>
      <c r="O15" s="13" t="s">
        <v>14</v>
      </c>
      <c r="P15" s="9"/>
      <c r="Q15" s="9"/>
      <c r="R15" s="4"/>
      <c r="S15" s="4"/>
      <c r="T15" s="4"/>
      <c r="U15" s="4"/>
      <c r="V15" s="9"/>
    </row>
    <row r="16" ht="18.5" customHeight="true" spans="1:22">
      <c r="A16" s="2">
        <v>15</v>
      </c>
      <c r="B16" s="6">
        <f>B15+O16</f>
        <v>12.922</v>
      </c>
      <c r="C16" s="6">
        <f>C15+O16</f>
        <v>12.157</v>
      </c>
      <c r="D16" s="6">
        <f>D15+O16</f>
        <v>11.553</v>
      </c>
      <c r="E16" s="6">
        <f>E15+O16</f>
        <v>10.026</v>
      </c>
      <c r="F16" s="6">
        <f>F15+O16</f>
        <v>9.652</v>
      </c>
      <c r="G16" s="6">
        <f>G15+O16</f>
        <v>8.931</v>
      </c>
      <c r="H16" s="6">
        <f>H15+O16</f>
        <v>8.022</v>
      </c>
      <c r="I16" s="6">
        <f>I15+O16</f>
        <v>7.313</v>
      </c>
      <c r="J16" s="6">
        <f>J15+O16</f>
        <v>6.867</v>
      </c>
      <c r="K16" s="6">
        <f>K15+O16</f>
        <v>6.487</v>
      </c>
      <c r="L16" s="6">
        <f>L15+O16</f>
        <v>5.984</v>
      </c>
      <c r="M16" s="6">
        <f>M15+O16</f>
        <v>5.42</v>
      </c>
      <c r="N16" s="6">
        <f>N15+O16</f>
        <v>4.615</v>
      </c>
      <c r="O16" s="6">
        <v>1.876</v>
      </c>
      <c r="P16" s="3" t="s">
        <v>15</v>
      </c>
      <c r="Q16" s="9"/>
      <c r="R16" s="4"/>
      <c r="S16" s="4"/>
      <c r="T16" s="4"/>
      <c r="U16" s="4"/>
      <c r="V16" s="9"/>
    </row>
    <row r="17" ht="18.5" customHeight="true" spans="1:22">
      <c r="A17" s="2">
        <v>16</v>
      </c>
      <c r="B17" s="7">
        <f>B16+P17</f>
        <v>15.801</v>
      </c>
      <c r="C17" s="7">
        <f>C16+P17</f>
        <v>15.036</v>
      </c>
      <c r="D17" s="6">
        <f>D16+P17</f>
        <v>14.432</v>
      </c>
      <c r="E17" s="6">
        <f>E16+P17</f>
        <v>12.905</v>
      </c>
      <c r="F17" s="6">
        <f>F16+P17</f>
        <v>12.531</v>
      </c>
      <c r="G17" s="6">
        <f>G16+P17</f>
        <v>11.81</v>
      </c>
      <c r="H17" s="6">
        <f>H16+P17</f>
        <v>10.901</v>
      </c>
      <c r="I17" s="6">
        <f>I16+P17</f>
        <v>10.192</v>
      </c>
      <c r="J17" s="6">
        <f>J16+P17</f>
        <v>9.746</v>
      </c>
      <c r="K17" s="6">
        <f>K16+P17</f>
        <v>9.366</v>
      </c>
      <c r="L17" s="6">
        <f>L16+P17</f>
        <v>8.863</v>
      </c>
      <c r="M17" s="6">
        <f>M16+P17</f>
        <v>8.299</v>
      </c>
      <c r="N17" s="6">
        <f>N16+P17</f>
        <v>7.494</v>
      </c>
      <c r="O17" s="6">
        <f>O16+P17</f>
        <v>4.755</v>
      </c>
      <c r="P17" s="6">
        <v>2.879</v>
      </c>
      <c r="Q17" s="13" t="s">
        <v>16</v>
      </c>
      <c r="R17" s="9"/>
      <c r="S17" s="9"/>
      <c r="T17" s="4"/>
      <c r="U17" s="4"/>
      <c r="V17" s="9"/>
    </row>
    <row r="18" ht="18.5" customHeight="true" spans="1:22">
      <c r="A18" s="2">
        <v>17</v>
      </c>
      <c r="B18" s="7">
        <f>B17+Q18</f>
        <v>16.378</v>
      </c>
      <c r="C18" s="7">
        <f>C17+Q18</f>
        <v>15.613</v>
      </c>
      <c r="D18" s="7">
        <f>D17+Q18</f>
        <v>15.009</v>
      </c>
      <c r="E18" s="6">
        <f>E17+Q18</f>
        <v>13.482</v>
      </c>
      <c r="F18" s="6">
        <f>F17+Q18</f>
        <v>13.108</v>
      </c>
      <c r="G18" s="6">
        <f>G17+Q18</f>
        <v>12.387</v>
      </c>
      <c r="H18" s="6">
        <f>H17+Q18</f>
        <v>11.478</v>
      </c>
      <c r="I18" s="6">
        <f>I17+Q18</f>
        <v>10.769</v>
      </c>
      <c r="J18" s="6">
        <f>J17+Q18</f>
        <v>10.323</v>
      </c>
      <c r="K18" s="6">
        <f>K17+Q18</f>
        <v>9.943</v>
      </c>
      <c r="L18" s="6">
        <f>L17+Q18</f>
        <v>9.44</v>
      </c>
      <c r="M18" s="6">
        <f>M17+Q18</f>
        <v>8.876</v>
      </c>
      <c r="N18" s="6">
        <f>N17+Q18</f>
        <v>8.071</v>
      </c>
      <c r="O18" s="6">
        <f>O17+Q18</f>
        <v>5.332</v>
      </c>
      <c r="P18" s="6">
        <f>P17+Q18</f>
        <v>3.456</v>
      </c>
      <c r="Q18" s="6">
        <v>0.577</v>
      </c>
      <c r="R18" s="13" t="s">
        <v>17</v>
      </c>
      <c r="S18" s="9"/>
      <c r="T18" s="4"/>
      <c r="U18" s="4"/>
      <c r="V18" s="9"/>
    </row>
    <row r="19" ht="18.5" customHeight="true" spans="1:22">
      <c r="A19" s="2">
        <v>18</v>
      </c>
      <c r="B19" s="7">
        <f>B18+R19</f>
        <v>17.34</v>
      </c>
      <c r="C19" s="7">
        <f>C18+R19</f>
        <v>16.575</v>
      </c>
      <c r="D19" s="7">
        <f>D18+R19</f>
        <v>15.971</v>
      </c>
      <c r="E19" s="6">
        <f>E18+R19</f>
        <v>14.444</v>
      </c>
      <c r="F19" s="6">
        <f>F18+R19</f>
        <v>14.07</v>
      </c>
      <c r="G19" s="6">
        <f>G18+R19</f>
        <v>13.349</v>
      </c>
      <c r="H19" s="6">
        <f>H18+R19</f>
        <v>12.44</v>
      </c>
      <c r="I19" s="6">
        <f>I18+R19</f>
        <v>11.731</v>
      </c>
      <c r="J19" s="6">
        <f>J18+R19</f>
        <v>11.285</v>
      </c>
      <c r="K19" s="6">
        <f>K18+R19</f>
        <v>10.905</v>
      </c>
      <c r="L19" s="6">
        <f>L18+R19</f>
        <v>10.402</v>
      </c>
      <c r="M19" s="6">
        <f>M18+R19</f>
        <v>9.838</v>
      </c>
      <c r="N19" s="6">
        <f>N18+R19</f>
        <v>9.033</v>
      </c>
      <c r="O19" s="6">
        <f>O18+R19</f>
        <v>6.294</v>
      </c>
      <c r="P19" s="6">
        <f>P18+R19</f>
        <v>4.418</v>
      </c>
      <c r="Q19" s="6">
        <f>Q18+R19</f>
        <v>1.539</v>
      </c>
      <c r="R19" s="6">
        <v>0.962</v>
      </c>
      <c r="S19" s="13" t="s">
        <v>18</v>
      </c>
      <c r="T19" s="9"/>
      <c r="U19" s="4"/>
      <c r="V19" s="9"/>
    </row>
    <row r="20" ht="18.5" customHeight="true" spans="1:22">
      <c r="A20" s="2">
        <v>19</v>
      </c>
      <c r="B20" s="7">
        <f>B19+S20</f>
        <v>18.35</v>
      </c>
      <c r="C20" s="7">
        <f>C19+S20</f>
        <v>17.585</v>
      </c>
      <c r="D20" s="7">
        <f>D19+S20</f>
        <v>16.981</v>
      </c>
      <c r="E20" s="7">
        <f>E19+S20</f>
        <v>15.454</v>
      </c>
      <c r="F20" s="7">
        <f>F19+S20</f>
        <v>15.08</v>
      </c>
      <c r="G20" s="6">
        <f>G19+S20</f>
        <v>14.359</v>
      </c>
      <c r="H20" s="6">
        <f>H19+S20</f>
        <v>13.45</v>
      </c>
      <c r="I20" s="6">
        <f>I19+S20</f>
        <v>12.741</v>
      </c>
      <c r="J20" s="6">
        <f>J19+S20</f>
        <v>12.295</v>
      </c>
      <c r="K20" s="6">
        <f>K19+S20</f>
        <v>11.915</v>
      </c>
      <c r="L20" s="6">
        <f>L19+S20</f>
        <v>11.412</v>
      </c>
      <c r="M20" s="6">
        <f>M19+S20</f>
        <v>10.848</v>
      </c>
      <c r="N20" s="6">
        <f>N19+S20</f>
        <v>10.043</v>
      </c>
      <c r="O20" s="6">
        <f>O19+S20</f>
        <v>7.304</v>
      </c>
      <c r="P20" s="6">
        <f>P19+S20</f>
        <v>5.428</v>
      </c>
      <c r="Q20" s="6">
        <f>Q19+S20</f>
        <v>2.549</v>
      </c>
      <c r="R20" s="6">
        <f>R19+S20</f>
        <v>1.972</v>
      </c>
      <c r="S20" s="6">
        <v>1.01</v>
      </c>
      <c r="T20" s="13" t="s">
        <v>19</v>
      </c>
      <c r="U20" s="9"/>
      <c r="V20" s="9"/>
    </row>
    <row r="21" ht="18.5" customHeight="true" spans="1:22">
      <c r="A21" s="2">
        <v>20</v>
      </c>
      <c r="B21" s="8">
        <f>B20+T21</f>
        <v>19.567</v>
      </c>
      <c r="C21" s="7">
        <f>C20+T21</f>
        <v>18.802</v>
      </c>
      <c r="D21" s="7">
        <f>D20+T21</f>
        <v>18.198</v>
      </c>
      <c r="E21" s="7">
        <f>E20+T21</f>
        <v>16.671</v>
      </c>
      <c r="F21" s="7">
        <f>F20+T21</f>
        <v>16.297</v>
      </c>
      <c r="G21" s="7">
        <f>G20+T21</f>
        <v>15.576</v>
      </c>
      <c r="H21" s="6">
        <f>H20+T21</f>
        <v>14.667</v>
      </c>
      <c r="I21" s="6">
        <f>I20+T21</f>
        <v>13.958</v>
      </c>
      <c r="J21" s="6">
        <f>J20+T21</f>
        <v>13.512</v>
      </c>
      <c r="K21" s="6">
        <f>K20+T21</f>
        <v>13.132</v>
      </c>
      <c r="L21" s="6">
        <f>L20+T21</f>
        <v>12.629</v>
      </c>
      <c r="M21" s="6">
        <f>M20+T21</f>
        <v>12.065</v>
      </c>
      <c r="N21" s="6">
        <f>N20+T21</f>
        <v>11.26</v>
      </c>
      <c r="O21" s="6">
        <f>O20+T21</f>
        <v>8.521</v>
      </c>
      <c r="P21" s="6">
        <f>P20+T21</f>
        <v>6.645</v>
      </c>
      <c r="Q21" s="6">
        <f>Q20+T21</f>
        <v>3.766</v>
      </c>
      <c r="R21" s="6">
        <f>R20+T21</f>
        <v>3.189</v>
      </c>
      <c r="S21" s="6">
        <f>S20+T21</f>
        <v>2.227</v>
      </c>
      <c r="T21" s="6">
        <v>1.217</v>
      </c>
      <c r="U21" s="13" t="s">
        <v>20</v>
      </c>
      <c r="V21" s="9"/>
    </row>
    <row r="22" ht="18.5" customHeight="true" spans="1:22">
      <c r="A22" s="2">
        <v>21</v>
      </c>
      <c r="B22" s="8">
        <f>B21+U22</f>
        <v>21.088</v>
      </c>
      <c r="C22" s="8">
        <f>C21+U22</f>
        <v>20.323</v>
      </c>
      <c r="D22" s="8">
        <f>D21+U22</f>
        <v>19.719</v>
      </c>
      <c r="E22" s="7">
        <f>E21+U22</f>
        <v>18.192</v>
      </c>
      <c r="F22" s="7">
        <f>F21+U22</f>
        <v>17.818</v>
      </c>
      <c r="G22" s="7">
        <f>G21+U22</f>
        <v>17.097</v>
      </c>
      <c r="H22" s="7">
        <f>H21+U22</f>
        <v>16.188</v>
      </c>
      <c r="I22" s="7">
        <f>I21+U22</f>
        <v>15.479</v>
      </c>
      <c r="J22" s="7">
        <f>J21+U22</f>
        <v>15.033</v>
      </c>
      <c r="K22" s="6">
        <f>K21+U22</f>
        <v>14.653</v>
      </c>
      <c r="L22" s="6">
        <f>L21+U22</f>
        <v>14.15</v>
      </c>
      <c r="M22" s="6">
        <f>M21+U22</f>
        <v>13.586</v>
      </c>
      <c r="N22" s="6">
        <f>N21+U22</f>
        <v>12.781</v>
      </c>
      <c r="O22" s="6">
        <f>O21+U22</f>
        <v>10.042</v>
      </c>
      <c r="P22" s="6">
        <f>P21+U22</f>
        <v>8.166</v>
      </c>
      <c r="Q22" s="6">
        <f>Q21+U22</f>
        <v>5.287</v>
      </c>
      <c r="R22" s="6">
        <f>R21+U22</f>
        <v>4.71</v>
      </c>
      <c r="S22" s="6">
        <f>S21+U22</f>
        <v>3.748</v>
      </c>
      <c r="T22" s="6">
        <f>T21+U22</f>
        <v>2.738</v>
      </c>
      <c r="U22" s="6">
        <v>1.521</v>
      </c>
      <c r="V22" s="3" t="s">
        <v>21</v>
      </c>
    </row>
    <row r="23" ht="18.5" customHeight="true" spans="1:2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ht="18.5" customHeight="true" spans="1:22">
      <c r="A24" s="10" t="s">
        <v>22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ht="18.5" customHeight="true" spans="1:22">
      <c r="A25" s="2">
        <v>1</v>
      </c>
      <c r="B25" s="3" t="s">
        <v>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ht="18.5" customHeight="true" spans="1:22">
      <c r="A26" s="2">
        <v>2</v>
      </c>
      <c r="B26" s="6">
        <f>IF(B3&lt;15,2,2+CEILING(B3-15,4)/4*0.5)</f>
        <v>2</v>
      </c>
      <c r="C26" s="3" t="s">
        <v>2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ht="18.5" customHeight="true" spans="1:22">
      <c r="A27" s="2">
        <v>3</v>
      </c>
      <c r="B27" s="6">
        <f t="shared" ref="B27:B45" si="0">IF(B4&lt;15,2,2+CEILING(B4-15,4)/4*0.5)</f>
        <v>2</v>
      </c>
      <c r="C27" s="6">
        <f>IF(C4&lt;15,2,2+CEILING(C4-15,4)/4*0.5)</f>
        <v>2</v>
      </c>
      <c r="D27" s="3" t="s">
        <v>3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ht="18.5" customHeight="true" spans="1:22">
      <c r="A28" s="2">
        <v>4</v>
      </c>
      <c r="B28" s="6">
        <f t="shared" si="0"/>
        <v>2</v>
      </c>
      <c r="C28" s="6">
        <f t="shared" ref="C28:C45" si="1">IF(C5&lt;15,2,2+CEILING(C5-15,4)/4*0.5)</f>
        <v>2</v>
      </c>
      <c r="D28" s="6">
        <f>IF(D5&lt;15,2,2+CEILING(D5-15,4)/4*0.5)</f>
        <v>2</v>
      </c>
      <c r="E28" s="3" t="s">
        <v>4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ht="18.5" customHeight="true" spans="1:22">
      <c r="A29" s="2">
        <v>5</v>
      </c>
      <c r="B29" s="6">
        <f t="shared" si="0"/>
        <v>2</v>
      </c>
      <c r="C29" s="6">
        <f t="shared" si="1"/>
        <v>2</v>
      </c>
      <c r="D29" s="6">
        <f t="shared" ref="D29:D45" si="2">IF(D6&lt;15,2,2+CEILING(D6-15,4)/4*0.5)</f>
        <v>2</v>
      </c>
      <c r="E29" s="6">
        <f>IF(E6&lt;15,2,2+CEILING(E6-15,4)/4*0.5)</f>
        <v>2</v>
      </c>
      <c r="F29" s="3" t="s">
        <v>5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ht="18.5" customHeight="true" spans="1:22">
      <c r="A30" s="2">
        <v>6</v>
      </c>
      <c r="B30" s="6">
        <f t="shared" si="0"/>
        <v>2</v>
      </c>
      <c r="C30" s="6">
        <f t="shared" si="1"/>
        <v>2</v>
      </c>
      <c r="D30" s="6">
        <f t="shared" si="2"/>
        <v>2</v>
      </c>
      <c r="E30" s="6">
        <f t="shared" ref="E30:E45" si="3">IF(E7&lt;15,2,2+CEILING(E7-15,4)/4*0.5)</f>
        <v>2</v>
      </c>
      <c r="F30" s="6">
        <f>IF(F7&lt;15,2,2+CEILING(F7-15,4)/4*0.5)</f>
        <v>2</v>
      </c>
      <c r="G30" s="3" t="s">
        <v>6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ht="18.5" customHeight="true" spans="1:22">
      <c r="A31" s="2">
        <v>7</v>
      </c>
      <c r="B31" s="6">
        <f t="shared" si="0"/>
        <v>2</v>
      </c>
      <c r="C31" s="6">
        <f t="shared" si="1"/>
        <v>2</v>
      </c>
      <c r="D31" s="6">
        <f t="shared" si="2"/>
        <v>2</v>
      </c>
      <c r="E31" s="6">
        <f t="shared" si="3"/>
        <v>2</v>
      </c>
      <c r="F31" s="6">
        <f t="shared" ref="F31:F45" si="4">IF(F8&lt;15,2,2+CEILING(F8-15,4)/4*0.5)</f>
        <v>2</v>
      </c>
      <c r="G31" s="6">
        <f>IF(G8&lt;15,2,2+CEILING(G8-15,4)/4*0.5)</f>
        <v>2</v>
      </c>
      <c r="H31" s="3" t="s">
        <v>7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ht="18.5" customHeight="true" spans="1:22">
      <c r="A32" s="2">
        <v>8</v>
      </c>
      <c r="B32" s="6">
        <f t="shared" si="0"/>
        <v>2</v>
      </c>
      <c r="C32" s="6">
        <f t="shared" si="1"/>
        <v>2</v>
      </c>
      <c r="D32" s="6">
        <f t="shared" si="2"/>
        <v>2</v>
      </c>
      <c r="E32" s="6">
        <f t="shared" si="3"/>
        <v>2</v>
      </c>
      <c r="F32" s="6">
        <f t="shared" si="4"/>
        <v>2</v>
      </c>
      <c r="G32" s="6">
        <f t="shared" ref="G32:G45" si="5">IF(G9&lt;15,2,2+CEILING(G9-15,4)/4*0.5)</f>
        <v>2</v>
      </c>
      <c r="H32" s="6">
        <f>IF(H9&lt;15,2,2+CEILING(H9-15,4)/4*0.5)</f>
        <v>2</v>
      </c>
      <c r="I32" s="3" t="s">
        <v>8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ht="18.5" customHeight="true" spans="1:22">
      <c r="A33" s="2">
        <v>9</v>
      </c>
      <c r="B33" s="6">
        <f t="shared" si="0"/>
        <v>2</v>
      </c>
      <c r="C33" s="6">
        <f t="shared" si="1"/>
        <v>2</v>
      </c>
      <c r="D33" s="6">
        <f t="shared" si="2"/>
        <v>2</v>
      </c>
      <c r="E33" s="6">
        <f t="shared" si="3"/>
        <v>2</v>
      </c>
      <c r="F33" s="6">
        <f t="shared" si="4"/>
        <v>2</v>
      </c>
      <c r="G33" s="6">
        <f t="shared" si="5"/>
        <v>2</v>
      </c>
      <c r="H33" s="6">
        <f t="shared" ref="H33:H45" si="6">IF(H10&lt;15,2,2+CEILING(H10-15,4)/4*0.5)</f>
        <v>2</v>
      </c>
      <c r="I33" s="6">
        <f>IF(I10&lt;15,2,2+CEILING(I10-15,4)/4*0.5)</f>
        <v>2</v>
      </c>
      <c r="J33" s="3" t="s">
        <v>9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ht="18.5" customHeight="true" spans="1:22">
      <c r="A34" s="2">
        <v>10</v>
      </c>
      <c r="B34" s="6">
        <f t="shared" si="0"/>
        <v>2</v>
      </c>
      <c r="C34" s="6">
        <f t="shared" si="1"/>
        <v>2</v>
      </c>
      <c r="D34" s="6">
        <f t="shared" si="2"/>
        <v>2</v>
      </c>
      <c r="E34" s="6">
        <f t="shared" si="3"/>
        <v>2</v>
      </c>
      <c r="F34" s="6">
        <f t="shared" si="4"/>
        <v>2</v>
      </c>
      <c r="G34" s="6">
        <f t="shared" si="5"/>
        <v>2</v>
      </c>
      <c r="H34" s="6">
        <f t="shared" si="6"/>
        <v>2</v>
      </c>
      <c r="I34" s="6">
        <f t="shared" ref="I34:I45" si="7">IF(I11&lt;15,2,2+CEILING(I11-15,4)/4*0.5)</f>
        <v>2</v>
      </c>
      <c r="J34" s="6">
        <f>IF(J11&lt;15,2,2+CEILING(J11-15,4)/4*0.5)</f>
        <v>2</v>
      </c>
      <c r="K34" s="3" t="s">
        <v>10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ht="18.5" customHeight="true" spans="1:22">
      <c r="A35" s="2">
        <v>11</v>
      </c>
      <c r="B35" s="6">
        <f t="shared" si="0"/>
        <v>2</v>
      </c>
      <c r="C35" s="6">
        <f t="shared" si="1"/>
        <v>2</v>
      </c>
      <c r="D35" s="6">
        <f t="shared" si="2"/>
        <v>2</v>
      </c>
      <c r="E35" s="6">
        <f t="shared" si="3"/>
        <v>2</v>
      </c>
      <c r="F35" s="6">
        <f t="shared" si="4"/>
        <v>2</v>
      </c>
      <c r="G35" s="6">
        <f t="shared" si="5"/>
        <v>2</v>
      </c>
      <c r="H35" s="6">
        <f t="shared" si="6"/>
        <v>2</v>
      </c>
      <c r="I35" s="6">
        <f t="shared" si="7"/>
        <v>2</v>
      </c>
      <c r="J35" s="6">
        <f t="shared" ref="J35:J45" si="8">IF(J12&lt;15,2,2+CEILING(J12-15,4)/4*0.5)</f>
        <v>2</v>
      </c>
      <c r="K35" s="6">
        <f>IF(K12&lt;15,2,2+CEILING(K12-15,4)/4*0.5)</f>
        <v>2</v>
      </c>
      <c r="L35" s="3" t="s">
        <v>11</v>
      </c>
      <c r="M35" s="9"/>
      <c r="N35" s="9"/>
      <c r="O35" s="9"/>
      <c r="P35" s="9"/>
      <c r="Q35" s="9"/>
      <c r="R35" s="9"/>
      <c r="S35" s="9"/>
      <c r="T35" s="9"/>
      <c r="U35" s="9"/>
      <c r="V35" s="9"/>
    </row>
    <row r="36" ht="18.5" customHeight="true" spans="1:22">
      <c r="A36" s="2">
        <v>12</v>
      </c>
      <c r="B36" s="6">
        <f t="shared" si="0"/>
        <v>2</v>
      </c>
      <c r="C36" s="6">
        <f t="shared" si="1"/>
        <v>2</v>
      </c>
      <c r="D36" s="6">
        <f t="shared" si="2"/>
        <v>2</v>
      </c>
      <c r="E36" s="6">
        <f t="shared" si="3"/>
        <v>2</v>
      </c>
      <c r="F36" s="6">
        <f t="shared" si="4"/>
        <v>2</v>
      </c>
      <c r="G36" s="6">
        <f t="shared" si="5"/>
        <v>2</v>
      </c>
      <c r="H36" s="6">
        <f t="shared" si="6"/>
        <v>2</v>
      </c>
      <c r="I36" s="6">
        <f t="shared" si="7"/>
        <v>2</v>
      </c>
      <c r="J36" s="6">
        <f t="shared" si="8"/>
        <v>2</v>
      </c>
      <c r="K36" s="6">
        <f t="shared" ref="K36:K45" si="9">IF(K13&lt;15,2,2+CEILING(K13-15,4)/4*0.5)</f>
        <v>2</v>
      </c>
      <c r="L36" s="6">
        <f>IF(L13&lt;15,2,2+CEILING(L13-15,4)/4*0.5)</f>
        <v>2</v>
      </c>
      <c r="M36" s="3" t="s">
        <v>12</v>
      </c>
      <c r="N36" s="9"/>
      <c r="O36" s="9"/>
      <c r="P36" s="9"/>
      <c r="Q36" s="9"/>
      <c r="R36" s="9"/>
      <c r="S36" s="9"/>
      <c r="T36" s="9"/>
      <c r="U36" s="9"/>
      <c r="V36" s="9"/>
    </row>
    <row r="37" ht="18.5" customHeight="true" spans="1:22">
      <c r="A37" s="2">
        <v>13</v>
      </c>
      <c r="B37" s="6">
        <f t="shared" si="0"/>
        <v>2</v>
      </c>
      <c r="C37" s="6">
        <f t="shared" si="1"/>
        <v>2</v>
      </c>
      <c r="D37" s="6">
        <f t="shared" si="2"/>
        <v>2</v>
      </c>
      <c r="E37" s="6">
        <f t="shared" si="3"/>
        <v>2</v>
      </c>
      <c r="F37" s="6">
        <f t="shared" si="4"/>
        <v>2</v>
      </c>
      <c r="G37" s="6">
        <f t="shared" si="5"/>
        <v>2</v>
      </c>
      <c r="H37" s="6">
        <f t="shared" si="6"/>
        <v>2</v>
      </c>
      <c r="I37" s="6">
        <f t="shared" si="7"/>
        <v>2</v>
      </c>
      <c r="J37" s="6">
        <f t="shared" si="8"/>
        <v>2</v>
      </c>
      <c r="K37" s="6">
        <f t="shared" si="9"/>
        <v>2</v>
      </c>
      <c r="L37" s="6">
        <f t="shared" ref="L37:L45" si="10">IF(L14&lt;15,2,2+CEILING(L14-15,4)/4*0.5)</f>
        <v>2</v>
      </c>
      <c r="M37" s="6">
        <f>IF(M14&lt;15,2,2+CEILING(M14-15,4)/4*0.5)</f>
        <v>2</v>
      </c>
      <c r="N37" s="3" t="s">
        <v>13</v>
      </c>
      <c r="O37" s="9"/>
      <c r="P37" s="9"/>
      <c r="Q37" s="9"/>
      <c r="R37" s="9"/>
      <c r="S37" s="9"/>
      <c r="T37" s="9"/>
      <c r="U37" s="9"/>
      <c r="V37" s="9"/>
    </row>
    <row r="38" ht="18.5" customHeight="true" spans="1:22">
      <c r="A38" s="2">
        <v>14</v>
      </c>
      <c r="B38" s="6">
        <f t="shared" si="0"/>
        <v>2</v>
      </c>
      <c r="C38" s="6">
        <f t="shared" si="1"/>
        <v>2</v>
      </c>
      <c r="D38" s="6">
        <f t="shared" si="2"/>
        <v>2</v>
      </c>
      <c r="E38" s="6">
        <f t="shared" si="3"/>
        <v>2</v>
      </c>
      <c r="F38" s="6">
        <f t="shared" si="4"/>
        <v>2</v>
      </c>
      <c r="G38" s="6">
        <f t="shared" si="5"/>
        <v>2</v>
      </c>
      <c r="H38" s="6">
        <f t="shared" si="6"/>
        <v>2</v>
      </c>
      <c r="I38" s="6">
        <f t="shared" si="7"/>
        <v>2</v>
      </c>
      <c r="J38" s="6">
        <f t="shared" si="8"/>
        <v>2</v>
      </c>
      <c r="K38" s="6">
        <f t="shared" si="9"/>
        <v>2</v>
      </c>
      <c r="L38" s="6">
        <f t="shared" si="10"/>
        <v>2</v>
      </c>
      <c r="M38" s="6">
        <f t="shared" ref="M38:M45" si="11">IF(M15&lt;15,2,2+CEILING(M15-15,4)/4*0.5)</f>
        <v>2</v>
      </c>
      <c r="N38" s="6">
        <f>IF(N15&lt;15,2,2+CEILING(N15-15,4)/4*0.5)</f>
        <v>2</v>
      </c>
      <c r="O38" s="13" t="s">
        <v>14</v>
      </c>
      <c r="P38" s="9"/>
      <c r="Q38" s="9"/>
      <c r="R38" s="9"/>
      <c r="S38" s="9"/>
      <c r="T38" s="9"/>
      <c r="U38" s="9"/>
      <c r="V38" s="9"/>
    </row>
    <row r="39" ht="18.5" customHeight="true" spans="1:22">
      <c r="A39" s="2">
        <v>15</v>
      </c>
      <c r="B39" s="6">
        <f t="shared" si="0"/>
        <v>2</v>
      </c>
      <c r="C39" s="6">
        <f t="shared" si="1"/>
        <v>2</v>
      </c>
      <c r="D39" s="6">
        <f t="shared" si="2"/>
        <v>2</v>
      </c>
      <c r="E39" s="6">
        <f t="shared" si="3"/>
        <v>2</v>
      </c>
      <c r="F39" s="6">
        <f t="shared" si="4"/>
        <v>2</v>
      </c>
      <c r="G39" s="6">
        <f t="shared" si="5"/>
        <v>2</v>
      </c>
      <c r="H39" s="6">
        <f t="shared" si="6"/>
        <v>2</v>
      </c>
      <c r="I39" s="6">
        <f t="shared" si="7"/>
        <v>2</v>
      </c>
      <c r="J39" s="6">
        <f t="shared" si="8"/>
        <v>2</v>
      </c>
      <c r="K39" s="6">
        <f t="shared" si="9"/>
        <v>2</v>
      </c>
      <c r="L39" s="6">
        <f t="shared" si="10"/>
        <v>2</v>
      </c>
      <c r="M39" s="6">
        <f t="shared" si="11"/>
        <v>2</v>
      </c>
      <c r="N39" s="6">
        <f t="shared" ref="N39:N45" si="12">IF(N16&lt;15,2,2+CEILING(N16-15,4)/4*0.5)</f>
        <v>2</v>
      </c>
      <c r="O39" s="6">
        <f>IF(O16&lt;15,2,2+CEILING(O16-15,4)/4*0.5)</f>
        <v>2</v>
      </c>
      <c r="P39" s="3" t="s">
        <v>15</v>
      </c>
      <c r="Q39" s="9"/>
      <c r="R39" s="9"/>
      <c r="S39" s="9"/>
      <c r="T39" s="9"/>
      <c r="U39" s="9"/>
      <c r="V39" s="9"/>
    </row>
    <row r="40" ht="18.5" customHeight="true" spans="1:22">
      <c r="A40" s="2">
        <v>16</v>
      </c>
      <c r="B40" s="7">
        <f t="shared" si="0"/>
        <v>2.5</v>
      </c>
      <c r="C40" s="7">
        <f t="shared" si="1"/>
        <v>2.5</v>
      </c>
      <c r="D40" s="6">
        <f t="shared" si="2"/>
        <v>2</v>
      </c>
      <c r="E40" s="6">
        <f t="shared" si="3"/>
        <v>2</v>
      </c>
      <c r="F40" s="6">
        <f t="shared" si="4"/>
        <v>2</v>
      </c>
      <c r="G40" s="6">
        <f t="shared" si="5"/>
        <v>2</v>
      </c>
      <c r="H40" s="6">
        <f t="shared" si="6"/>
        <v>2</v>
      </c>
      <c r="I40" s="6">
        <f t="shared" si="7"/>
        <v>2</v>
      </c>
      <c r="J40" s="6">
        <f t="shared" si="8"/>
        <v>2</v>
      </c>
      <c r="K40" s="6">
        <f t="shared" si="9"/>
        <v>2</v>
      </c>
      <c r="L40" s="6">
        <f t="shared" si="10"/>
        <v>2</v>
      </c>
      <c r="M40" s="6">
        <f t="shared" si="11"/>
        <v>2</v>
      </c>
      <c r="N40" s="6">
        <f t="shared" si="12"/>
        <v>2</v>
      </c>
      <c r="O40" s="6">
        <f t="shared" ref="O40:O45" si="13">IF(O17&lt;15,2,2+CEILING(O17-15,4)/4*0.5)</f>
        <v>2</v>
      </c>
      <c r="P40" s="6">
        <f t="shared" ref="P40:P45" si="14">IF(P17&lt;15,2,2+CEILING(P17-15,4)/4*0.5)</f>
        <v>2</v>
      </c>
      <c r="Q40" s="13" t="s">
        <v>16</v>
      </c>
      <c r="R40" s="9"/>
      <c r="S40" s="9"/>
      <c r="T40" s="9"/>
      <c r="U40" s="9"/>
      <c r="V40" s="9"/>
    </row>
    <row r="41" ht="18.5" customHeight="true" spans="1:22">
      <c r="A41" s="2">
        <v>17</v>
      </c>
      <c r="B41" s="7">
        <f t="shared" si="0"/>
        <v>2.5</v>
      </c>
      <c r="C41" s="7">
        <f t="shared" si="1"/>
        <v>2.5</v>
      </c>
      <c r="D41" s="7">
        <f t="shared" si="2"/>
        <v>2.5</v>
      </c>
      <c r="E41" s="6">
        <f t="shared" si="3"/>
        <v>2</v>
      </c>
      <c r="F41" s="6">
        <f t="shared" si="4"/>
        <v>2</v>
      </c>
      <c r="G41" s="6">
        <f t="shared" si="5"/>
        <v>2</v>
      </c>
      <c r="H41" s="6">
        <f t="shared" si="6"/>
        <v>2</v>
      </c>
      <c r="I41" s="6">
        <f t="shared" si="7"/>
        <v>2</v>
      </c>
      <c r="J41" s="6">
        <f t="shared" si="8"/>
        <v>2</v>
      </c>
      <c r="K41" s="6">
        <f t="shared" si="9"/>
        <v>2</v>
      </c>
      <c r="L41" s="6">
        <f t="shared" si="10"/>
        <v>2</v>
      </c>
      <c r="M41" s="6">
        <f t="shared" si="11"/>
        <v>2</v>
      </c>
      <c r="N41" s="6">
        <f t="shared" si="12"/>
        <v>2</v>
      </c>
      <c r="O41" s="6">
        <f t="shared" si="13"/>
        <v>2</v>
      </c>
      <c r="P41" s="6">
        <f t="shared" si="14"/>
        <v>2</v>
      </c>
      <c r="Q41" s="6">
        <f>IF(Q18&lt;15,2,2+CEILING(Q18-15,4)/4*0.5)</f>
        <v>2</v>
      </c>
      <c r="R41" s="13" t="s">
        <v>17</v>
      </c>
      <c r="S41" s="9"/>
      <c r="T41" s="9"/>
      <c r="U41" s="9"/>
      <c r="V41" s="9"/>
    </row>
    <row r="42" ht="18.5" customHeight="true" spans="1:22">
      <c r="A42" s="2">
        <v>18</v>
      </c>
      <c r="B42" s="7">
        <f t="shared" si="0"/>
        <v>2.5</v>
      </c>
      <c r="C42" s="7">
        <f t="shared" si="1"/>
        <v>2.5</v>
      </c>
      <c r="D42" s="7">
        <f t="shared" si="2"/>
        <v>2.5</v>
      </c>
      <c r="E42" s="6">
        <f t="shared" si="3"/>
        <v>2</v>
      </c>
      <c r="F42" s="6">
        <f t="shared" si="4"/>
        <v>2</v>
      </c>
      <c r="G42" s="6">
        <f t="shared" si="5"/>
        <v>2</v>
      </c>
      <c r="H42" s="6">
        <f t="shared" si="6"/>
        <v>2</v>
      </c>
      <c r="I42" s="6">
        <f t="shared" si="7"/>
        <v>2</v>
      </c>
      <c r="J42" s="6">
        <f t="shared" si="8"/>
        <v>2</v>
      </c>
      <c r="K42" s="6">
        <f t="shared" si="9"/>
        <v>2</v>
      </c>
      <c r="L42" s="6">
        <f t="shared" si="10"/>
        <v>2</v>
      </c>
      <c r="M42" s="6">
        <f t="shared" si="11"/>
        <v>2</v>
      </c>
      <c r="N42" s="6">
        <f t="shared" si="12"/>
        <v>2</v>
      </c>
      <c r="O42" s="6">
        <f t="shared" si="13"/>
        <v>2</v>
      </c>
      <c r="P42" s="6">
        <f t="shared" si="14"/>
        <v>2</v>
      </c>
      <c r="Q42" s="6">
        <f>IF(Q19&lt;15,2,2+CEILING(Q19-15,4)/4*0.5)</f>
        <v>2</v>
      </c>
      <c r="R42" s="6">
        <f>IF(R19&lt;15,2,2+CEILING(R19-15,4)/4*0.5)</f>
        <v>2</v>
      </c>
      <c r="S42" s="13" t="s">
        <v>18</v>
      </c>
      <c r="T42" s="9"/>
      <c r="U42" s="9"/>
      <c r="V42" s="9"/>
    </row>
    <row r="43" ht="18.5" customHeight="true" spans="1:22">
      <c r="A43" s="2">
        <v>19</v>
      </c>
      <c r="B43" s="7">
        <f t="shared" si="0"/>
        <v>2.5</v>
      </c>
      <c r="C43" s="7">
        <f t="shared" si="1"/>
        <v>2.5</v>
      </c>
      <c r="D43" s="7">
        <f t="shared" si="2"/>
        <v>2.5</v>
      </c>
      <c r="E43" s="7">
        <f t="shared" si="3"/>
        <v>2.5</v>
      </c>
      <c r="F43" s="7">
        <f t="shared" si="4"/>
        <v>2.5</v>
      </c>
      <c r="G43" s="6">
        <f t="shared" si="5"/>
        <v>2</v>
      </c>
      <c r="H43" s="6">
        <f t="shared" si="6"/>
        <v>2</v>
      </c>
      <c r="I43" s="6">
        <f t="shared" si="7"/>
        <v>2</v>
      </c>
      <c r="J43" s="6">
        <f t="shared" si="8"/>
        <v>2</v>
      </c>
      <c r="K43" s="6">
        <f t="shared" si="9"/>
        <v>2</v>
      </c>
      <c r="L43" s="6">
        <f t="shared" si="10"/>
        <v>2</v>
      </c>
      <c r="M43" s="6">
        <f t="shared" si="11"/>
        <v>2</v>
      </c>
      <c r="N43" s="6">
        <f t="shared" si="12"/>
        <v>2</v>
      </c>
      <c r="O43" s="6">
        <f t="shared" si="13"/>
        <v>2</v>
      </c>
      <c r="P43" s="6">
        <f t="shared" si="14"/>
        <v>2</v>
      </c>
      <c r="Q43" s="6">
        <f>IF(Q20&lt;15,2,2+CEILING(Q20-15,4)/4*0.5)</f>
        <v>2</v>
      </c>
      <c r="R43" s="6">
        <f>IF(R20&lt;15,2,2+CEILING(R20-15,4)/4*0.5)</f>
        <v>2</v>
      </c>
      <c r="S43" s="6">
        <f>IF(S20&lt;15,2,2+CEILING(S20-15,4)/4*0.5)</f>
        <v>2</v>
      </c>
      <c r="T43" s="13" t="s">
        <v>19</v>
      </c>
      <c r="U43" s="9"/>
      <c r="V43" s="9"/>
    </row>
    <row r="44" ht="18.5" customHeight="true" spans="1:22">
      <c r="A44" s="2">
        <v>20</v>
      </c>
      <c r="B44" s="8">
        <f t="shared" si="0"/>
        <v>3</v>
      </c>
      <c r="C44" s="7">
        <f t="shared" si="1"/>
        <v>2.5</v>
      </c>
      <c r="D44" s="7">
        <f t="shared" si="2"/>
        <v>2.5</v>
      </c>
      <c r="E44" s="7">
        <f t="shared" si="3"/>
        <v>2.5</v>
      </c>
      <c r="F44" s="7">
        <f t="shared" si="4"/>
        <v>2.5</v>
      </c>
      <c r="G44" s="7">
        <f t="shared" si="5"/>
        <v>2.5</v>
      </c>
      <c r="H44" s="6">
        <f t="shared" si="6"/>
        <v>2</v>
      </c>
      <c r="I44" s="6">
        <f t="shared" si="7"/>
        <v>2</v>
      </c>
      <c r="J44" s="6">
        <f t="shared" si="8"/>
        <v>2</v>
      </c>
      <c r="K44" s="6">
        <f t="shared" si="9"/>
        <v>2</v>
      </c>
      <c r="L44" s="6">
        <f t="shared" si="10"/>
        <v>2</v>
      </c>
      <c r="M44" s="6">
        <f t="shared" si="11"/>
        <v>2</v>
      </c>
      <c r="N44" s="6">
        <f t="shared" si="12"/>
        <v>2</v>
      </c>
      <c r="O44" s="6">
        <f t="shared" si="13"/>
        <v>2</v>
      </c>
      <c r="P44" s="6">
        <f t="shared" si="14"/>
        <v>2</v>
      </c>
      <c r="Q44" s="6">
        <f>IF(Q21&lt;15,2,2+CEILING(Q21-15,4)/4*0.5)</f>
        <v>2</v>
      </c>
      <c r="R44" s="6">
        <f>IF(R21&lt;15,2,2+CEILING(R21-15,4)/4*0.5)</f>
        <v>2</v>
      </c>
      <c r="S44" s="6">
        <f>IF(S21&lt;15,2,2+CEILING(S21-15,4)/4*0.5)</f>
        <v>2</v>
      </c>
      <c r="T44" s="6">
        <f>IF(T21&lt;15,2,2+CEILING(T21-15,4)/4*0.5)</f>
        <v>2</v>
      </c>
      <c r="U44" s="13" t="s">
        <v>20</v>
      </c>
      <c r="V44" s="9"/>
    </row>
    <row r="45" ht="18.5" customHeight="true" spans="1:22">
      <c r="A45" s="2">
        <v>21</v>
      </c>
      <c r="B45" s="8">
        <f t="shared" si="0"/>
        <v>3</v>
      </c>
      <c r="C45" s="8">
        <f t="shared" si="1"/>
        <v>3</v>
      </c>
      <c r="D45" s="8">
        <f t="shared" si="2"/>
        <v>3</v>
      </c>
      <c r="E45" s="7">
        <f t="shared" si="3"/>
        <v>2.5</v>
      </c>
      <c r="F45" s="7">
        <f t="shared" si="4"/>
        <v>2.5</v>
      </c>
      <c r="G45" s="7">
        <f t="shared" si="5"/>
        <v>2.5</v>
      </c>
      <c r="H45" s="7">
        <f t="shared" si="6"/>
        <v>2.5</v>
      </c>
      <c r="I45" s="7">
        <f t="shared" si="7"/>
        <v>2.5</v>
      </c>
      <c r="J45" s="7">
        <f t="shared" si="8"/>
        <v>2.5</v>
      </c>
      <c r="K45" s="6">
        <f t="shared" si="9"/>
        <v>2</v>
      </c>
      <c r="L45" s="6">
        <f t="shared" si="10"/>
        <v>2</v>
      </c>
      <c r="M45" s="6">
        <f t="shared" si="11"/>
        <v>2</v>
      </c>
      <c r="N45" s="6">
        <f t="shared" si="12"/>
        <v>2</v>
      </c>
      <c r="O45" s="6">
        <f t="shared" si="13"/>
        <v>2</v>
      </c>
      <c r="P45" s="6">
        <f t="shared" si="14"/>
        <v>2</v>
      </c>
      <c r="Q45" s="6">
        <f>IF(Q22&lt;15,2,2+CEILING(Q22-15,4)/4*0.5)</f>
        <v>2</v>
      </c>
      <c r="R45" s="6">
        <f>IF(R22&lt;15,2,2+CEILING(R22-15,4)/4*0.5)</f>
        <v>2</v>
      </c>
      <c r="S45" s="6">
        <f>IF(S22&lt;15,2,2+CEILING(S22-15,4)/4*0.5)</f>
        <v>2</v>
      </c>
      <c r="T45" s="6">
        <f>IF(T22&lt;15,2,2+CEILING(T22-15,4)/4*0.5)</f>
        <v>2</v>
      </c>
      <c r="U45" s="6">
        <f>IF(U22&lt;15,2,2+CEILING(U22-15,4)/4*0.5)</f>
        <v>2</v>
      </c>
      <c r="V45" s="3" t="s">
        <v>21</v>
      </c>
    </row>
  </sheetData>
  <pageMargins left="0.156944444444444" right="0.196527777777778" top="1" bottom="1" header="0.5" footer="0.5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王宏</dc:creator>
  <cp:lastModifiedBy>greatwall</cp:lastModifiedBy>
  <dcterms:created xsi:type="dcterms:W3CDTF">2009-02-20T16:27:00Z</dcterms:created>
  <dcterms:modified xsi:type="dcterms:W3CDTF">2025-02-14T14:38:37Z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B15AD38DB06F4F1F8C85B0A9CA661F78_13</vt:lpwstr>
  </property>
  <property fmtid="{D5CDD505-2E9C-101B-9397-08002B2CF9AE}" pid="3" name="KSOProductBuildVer">
    <vt:lpwstr>2052-11.8.2.10251</vt:lpwstr>
  </property>
</Properties>
</file>